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inhada Padrão 202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<sst xmlns="http://schemas.openxmlformats.org/spreadsheetml/2006/main" count="118" uniqueCount="98">
  <si>
    <t xml:space="preserve">RAMO FILHOTES</t>
  </si>
  <si>
    <t xml:space="preserve">Grupo Escoteiro:</t>
  </si>
  <si>
    <t xml:space="preserve">Ninhada:</t>
  </si>
  <si>
    <t xml:space="preserve">NINHADA PADRÃO 2026</t>
  </si>
  <si>
    <t xml:space="preserve">Chefe da Seção:</t>
  </si>
  <si>
    <t xml:space="preserve">Pontuação Total:</t>
  </si>
  <si>
    <t xml:space="preserve">ITENS</t>
  </si>
  <si>
    <t xml:space="preserve">DESCRIÇÃO</t>
  </si>
  <si>
    <t xml:space="preserve">PONTUAÇÃO</t>
  </si>
  <si>
    <t xml:space="preserve">DATAS DOS REGISTROS</t>
  </si>
  <si>
    <t xml:space="preserve">QTD ITENS</t>
  </si>
  <si>
    <t xml:space="preserve">Regra</t>
  </si>
  <si>
    <t xml:space="preserve">PONTOS</t>
  </si>
  <si>
    <t xml:space="preserve">Pontuação</t>
  </si>
  <si>
    <t xml:space="preserve">Número de Membros no Grupo Pontuação Mínima</t>
  </si>
  <si>
    <t xml:space="preserve">Membros Ativos no Paxtu</t>
  </si>
  <si>
    <t xml:space="preserve">- Até 5 crianças - 1000 pontos            - 6 a 10 crianças - 2000 pontos</t>
  </si>
  <si>
    <t xml:space="preserve">GESTÃO</t>
  </si>
  <si>
    <t xml:space="preserve">PLANEJAMENTO</t>
  </si>
  <si>
    <t xml:space="preserve">1 - Ciclo de Programa</t>
  </si>
  <si>
    <t xml:space="preserve">Anexar no PAXTU (aba "documentos") a ficha de avaliação e do planejamento e calendário do proximo ciclo.</t>
  </si>
  <si>
    <t xml:space="preserve">200 pontos</t>
  </si>
  <si>
    <t xml:space="preserve">   Avaliação</t>
  </si>
  <si>
    <t xml:space="preserve">   Planejamento</t>
  </si>
  <si>
    <t xml:space="preserve">   Calendário</t>
  </si>
  <si>
    <t xml:space="preserve">2 - Reunião dos Escotistas da Seção</t>
  </si>
  <si>
    <t xml:space="preserve">Para pontuar, realizar pelo menos 2 reuniões no mês, "vale a palavra escoteira".</t>
  </si>
  <si>
    <t xml:space="preserve">3 - Frequência</t>
  </si>
  <si>
    <t xml:space="preserve">100% Registro no PAXTU</t>
  </si>
  <si>
    <t xml:space="preserve">100 pontos</t>
  </si>
  <si>
    <t xml:space="preserve">TOTAL DO BLOCO PLANEJAMENTO</t>
  </si>
  <si>
    <t xml:space="preserve">ATIVIDADES</t>
  </si>
  <si>
    <t xml:space="preserve">ATIVIDADES FIXAS</t>
  </si>
  <si>
    <t xml:space="preserve">4 - Acampamentos / Acantonamentos</t>
  </si>
  <si>
    <t xml:space="preserve">Somente acantonamento da seção; regionais ou nacionais pontuam em outro item. Registro da programação com fotos no PAXTU</t>
  </si>
  <si>
    <t xml:space="preserve">ATIVIDADES EXTERNAS</t>
  </si>
  <si>
    <t xml:space="preserve">5 - Participação em atividades nacionais (muteco, dia do amigo, mutcom, joti)</t>
  </si>
  <si>
    <t xml:space="preserve">Registro no PAXTU.</t>
  </si>
  <si>
    <t xml:space="preserve">50 pontos por atidade</t>
  </si>
  <si>
    <t xml:space="preserve">6 - Participação em atividades regionais do Paraná (Jogos da Fraternidade, desfile cívico)</t>
  </si>
  <si>
    <t xml:space="preserve">7 - Outras Atividades ( piquinique, Passeios, etc..)</t>
  </si>
  <si>
    <t xml:space="preserve">50 pontos</t>
  </si>
  <si>
    <t xml:space="preserve">8 - Atividade com outra Ninhada</t>
  </si>
  <si>
    <t xml:space="preserve">9 - Campanhas</t>
  </si>
  <si>
    <t xml:space="preserve">30 pontos</t>
  </si>
  <si>
    <t xml:space="preserve">TOTAL DO BLOCO ATIVIDADES</t>
  </si>
  <si>
    <t xml:space="preserve">NINHADA</t>
  </si>
  <si>
    <t xml:space="preserve">PROGRESSÃO</t>
  </si>
  <si>
    <t xml:space="preserve">Paco</t>
  </si>
  <si>
    <t xml:space="preserve">Registro no PAXTU</t>
  </si>
  <si>
    <t xml:space="preserve">10 pontos por filhote</t>
  </si>
  <si>
    <t xml:space="preserve">Nina</t>
  </si>
  <si>
    <t xml:space="preserve">Tixa</t>
  </si>
  <si>
    <t xml:space="preserve">Lipe</t>
  </si>
  <si>
    <t xml:space="preserve">TOTAL DO BLOCO PROGRESSÃO</t>
  </si>
  <si>
    <t xml:space="preserve">ESPAÇOS SEGUROS</t>
  </si>
  <si>
    <t xml:space="preserve">ADULTOS</t>
  </si>
  <si>
    <t xml:space="preserve">33 - Espaços Seguros relacionado a formações no assunto ou participação em cursos</t>
  </si>
  <si>
    <t xml:space="preserve">Participação na Semana Nacional de Espaços Seguros/ WEBINARS Espaços Seguros da UEB-PR</t>
  </si>
  <si>
    <t xml:space="preserve">100  pontos  </t>
  </si>
  <si>
    <t xml:space="preserve">JOVENS</t>
  </si>
  <si>
    <t xml:space="preserve">34 - Espaços Seguros dos jovens por exemplo uma campanha de bulling ou cyberbulling</t>
  </si>
  <si>
    <t xml:space="preserve">Ciclo de Inclusão (caderno de atividades) comprovada no Paxtu e por encaminhamento de Ficha de Atividade</t>
  </si>
  <si>
    <t xml:space="preserve">TOTAL DE PONTOS DE ESPAÇOS SEGUROS</t>
  </si>
  <si>
    <t xml:space="preserve">FORMAÇÃO CONTINUADA</t>
  </si>
  <si>
    <t xml:space="preserve">11- Participação nos Encontros do Ramo</t>
  </si>
  <si>
    <t xml:space="preserve">Escotistas participantes (presencial ou virtual) Lista de Presença.</t>
  </si>
  <si>
    <t xml:space="preserve">25 pontos por participante por encontro</t>
  </si>
  <si>
    <t xml:space="preserve">12 - Participação no Curso Preliminar (EAD ou Presencial)</t>
  </si>
  <si>
    <t xml:space="preserve">Número de Escotistas participantes, com PPF e APF registrados no Paxtu.</t>
  </si>
  <si>
    <t xml:space="preserve">50 pontos por participante.</t>
  </si>
  <si>
    <t xml:space="preserve">13 - Conclusão do Nível Preliminar</t>
  </si>
  <si>
    <t xml:space="preserve">Número de Escotistas que concluíram o nível, conforme aprovação do APF, com PPF e APF registrados no Paxtu.</t>
  </si>
  <si>
    <t xml:space="preserve">100 pontos por participante</t>
  </si>
  <si>
    <t xml:space="preserve">14 - Participação no Curso Intermediário do Ramo (EAD ou Presencial)</t>
  </si>
  <si>
    <t xml:space="preserve">Número de Escotistas participantes com PPF e APF registrados no Paxtu.</t>
  </si>
  <si>
    <t xml:space="preserve">15- Conclusão do Nível Intermediário do Ramo</t>
  </si>
  <si>
    <t xml:space="preserve">150 pontos por participante.</t>
  </si>
  <si>
    <t xml:space="preserve">16- Participação no Curso Avançado do Ramo (EAD ou Presencial)</t>
  </si>
  <si>
    <t xml:space="preserve">17 - Conclusão do Nível Avançado do Ramo</t>
  </si>
  <si>
    <t xml:space="preserve">Número de Escotistas que concluíram o nível no ano, conforme aprovação do APF, com PPF e APF registrados no Paxtu.</t>
  </si>
  <si>
    <t xml:space="preserve">200 pontos por nível concluído</t>
  </si>
  <si>
    <t xml:space="preserve">Número de Escotistas que concluíram o nível em anos anteriores aprovação do APF ,  com PPF e APF registrados no Paxtu.</t>
  </si>
  <si>
    <t xml:space="preserve">50 pontos por nível concluídos em anos anteriores</t>
  </si>
  <si>
    <t xml:space="preserve">18- Participação em módulos e oficinas</t>
  </si>
  <si>
    <t xml:space="preserve">Como participante ou instrutor.
Número de módulos e oficinas.</t>
  </si>
  <si>
    <t xml:space="preserve">100 pontos por módulo e oficina.</t>
  </si>
  <si>
    <t xml:space="preserve">19- Apoio ao Ramo em Atividades</t>
  </si>
  <si>
    <t xml:space="preserve">Contribuir com a coordenação ou aplicação de atividades nas atividades regionais e/ou distritais propostas pela UEB/PR.</t>
  </si>
  <si>
    <t xml:space="preserve">10 pontos por atividade</t>
  </si>
  <si>
    <t xml:space="preserve">20 - Ficha Boa Ideia elaboradas</t>
  </si>
  <si>
    <t xml:space="preserve">Fichas elaboradas e enviadas para a Coordenação do Ramo.</t>
  </si>
  <si>
    <t xml:space="preserve">50 pontos por ficha.</t>
  </si>
  <si>
    <t xml:space="preserve">TOTAL DO BLOCO ADULTOS</t>
  </si>
  <si>
    <t xml:space="preserve">PONTUAÇÃO TOTAL</t>
  </si>
  <si>
    <t xml:space="preserve">Cidade, XX de XXXXXXXXXXXXXXXXXX de 2026</t>
  </si>
  <si>
    <t xml:space="preserve">Nome</t>
  </si>
  <si>
    <t xml:space="preserve">Diretor Presidente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</si>
</sst>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Calibri"/>
      <family val="0"/>
      <charset val="1"/>
    </font>
    <font>
      <sz val="18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sz val="10"/>
      <color rgb="FF333333"/>
      <name val="Calibri"/>
      <family val="0"/>
      <charset val="1"/>
    </font>
    <font>
      <i val="true"/>
      <sz val="10"/>
      <color rgb="FF808080"/>
      <name val="Calibri"/>
      <family val="0"/>
      <charset val="1"/>
    </font>
    <font>
      <sz val="10"/>
      <color rgb="FF006600"/>
      <name val="Calibri"/>
      <family val="0"/>
      <charset val="1"/>
    </font>
    <font>
      <sz val="10"/>
      <color rgb="FF996600"/>
      <name val="Calibri"/>
      <family val="0"/>
      <charset val="1"/>
    </font>
    <font>
      <sz val="10"/>
      <color rgb="FFCC000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0"/>
      <color rgb="FFFFFFFF"/>
      <name val="Calibri"/>
      <family val="0"/>
      <charset val="1"/>
    </font>
    <font>
      <b val="true"/>
      <sz val="11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0"/>
      <color rgb="FF800000"/>
      <name val="Calibri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E74E0F"/>
        <bgColor rgb="FFFF5D5D"/>
      </patternFill>
    </fill>
    <fill>
      <patternFill patternType="solid">
        <fgColor rgb="FFFFFFFF"/>
        <bgColor rgb="FFFFFFCC"/>
      </patternFill>
    </fill>
    <fill>
      <patternFill patternType="solid">
        <fgColor rgb="FFF39200"/>
        <bgColor rgb="FFFFCC00"/>
      </patternFill>
    </fill>
    <fill>
      <patternFill patternType="solid">
        <fgColor rgb="FF955B29"/>
        <bgColor rgb="FF996600"/>
      </patternFill>
    </fill>
    <fill>
      <patternFill patternType="solid">
        <fgColor rgb="FF00AB97"/>
        <bgColor rgb="FF00B0F0"/>
      </patternFill>
    </fill>
    <fill>
      <patternFill patternType="solid">
        <fgColor rgb="FFFF5D5D"/>
        <bgColor rgb="FFE74E0F"/>
      </patternFill>
    </fill>
    <fill>
      <patternFill patternType="solid">
        <fgColor rgb="FF00B0F0"/>
        <bgColor rgb="FF00AB97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1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9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6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9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7" fillId="11" borderId="6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7" fillId="11" borderId="7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7" fillId="11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1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11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1" borderId="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1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11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11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1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10" borderId="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7" fillId="11" borderId="9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7" fillId="11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1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7" fillId="12" borderId="6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7" fillId="12" borderId="3" xfId="0" applyFont="true" applyBorder="true" applyAlignment="true" applyProtection="false">
      <alignment horizontal="general" vertical="center" textRotation="90" wrapText="true" indent="0" shrinkToFit="false"/>
      <protection locked="true" hidden="false"/>
    </xf>
    <xf numFmtId="164" fontId="17" fillId="1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1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12" borderId="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7" fillId="12" borderId="9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7" fillId="1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12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12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12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1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1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12" borderId="3" xfId="0" applyFont="true" applyBorder="true" applyAlignment="true" applyProtection="false">
      <alignment horizontal="general" vertical="center" textRotation="90" wrapText="false" indent="0" shrinkToFit="false"/>
      <protection locked="true" hidden="false"/>
    </xf>
    <xf numFmtId="164" fontId="17" fillId="1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3" borderId="6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7" fillId="13" borderId="3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7" fillId="1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1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3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7" fillId="13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1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3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1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1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6" fillId="1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1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0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7" fillId="13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13" borderId="3" xfId="0" applyFont="true" applyBorder="true" applyAlignment="true" applyProtection="false">
      <alignment horizontal="general" vertical="center" textRotation="90" wrapText="false" indent="0" shrinkToFit="false"/>
      <protection locked="true" hidden="false"/>
    </xf>
    <xf numFmtId="164" fontId="17" fillId="1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4" borderId="0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7" fillId="14" borderId="0" xfId="0" applyFont="true" applyBorder="false" applyAlignment="true" applyProtection="false">
      <alignment horizontal="center" vertical="center" textRotation="90" wrapText="false" indent="0" shrinkToFit="false"/>
      <protection locked="true" hidden="false"/>
    </xf>
    <xf numFmtId="164" fontId="17" fillId="14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1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4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14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1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14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1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9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14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4" borderId="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7" fillId="15" borderId="6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7" fillId="15" borderId="3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7" fillId="15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7" fillId="1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5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1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5" borderId="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6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1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5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7" fillId="15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1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1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5" borderId="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7" fillId="9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9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AB97"/>
      <rgbColor rgb="FFC0C0C0"/>
      <rgbColor rgb="FF808080"/>
      <rgbColor rgb="FF9999FF"/>
      <rgbColor rgb="FF993366"/>
      <rgbColor rgb="FFFFFFCC"/>
      <rgbColor rgb="FFCCFFFF"/>
      <rgbColor rgb="FF660066"/>
      <rgbColor rgb="FFFF5D5D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39200"/>
      <rgbColor rgb="FFE74E0F"/>
      <rgbColor rgb="FF666699"/>
      <rgbColor rgb="FF969696"/>
      <rgbColor rgb="FF003366"/>
      <rgbColor rgb="FF339966"/>
      <rgbColor rgb="FF003300"/>
      <rgbColor rgb="FF333300"/>
      <rgbColor rgb="FF955B29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38160</xdr:colOff>
      <xdr:row>0</xdr:row>
      <xdr:rowOff>9360</xdr:rowOff>
    </xdr:from>
    <xdr:to>
      <xdr:col>1</xdr:col>
      <xdr:colOff>235440</xdr:colOff>
      <xdr:row>4</xdr:row>
      <xdr:rowOff>66240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38160" y="9360"/>
          <a:ext cx="761760" cy="7178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Y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9" topLeftCell="C10" activePane="bottomRight" state="frozen"/>
      <selection pane="topLeft" activeCell="A1" activeCellId="0" sqref="A1"/>
      <selection pane="topRight" activeCell="C1" activeCellId="0" sqref="C1"/>
      <selection pane="bottomLeft" activeCell="A10" activeCellId="0" sqref="A10"/>
      <selection pane="bottomRight" activeCell="I51" activeCellId="0" sqref="I51"/>
    </sheetView>
  </sheetViews>
  <sheetFormatPr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5.28"/>
    <col collapsed="false" customWidth="true" hidden="false" outlineLevel="0" max="3" min="3" style="1" width="34.86"/>
    <col collapsed="false" customWidth="true" hidden="false" outlineLevel="0" max="4" min="4" style="1" width="27.29"/>
    <col collapsed="false" customWidth="true" hidden="false" outlineLevel="0" max="5" min="5" style="1" width="27.58"/>
    <col collapsed="false" customWidth="true" hidden="false" outlineLevel="0" max="6" min="6" style="1" width="18.71"/>
    <col collapsed="false" customWidth="true" hidden="false" outlineLevel="0" max="7" min="7" style="1" width="18.06"/>
    <col collapsed="false" customWidth="true" hidden="false" outlineLevel="0" max="8" min="8" style="2" width="7.22"/>
    <col collapsed="false" customWidth="true" hidden="false" outlineLevel="0" max="9" min="9" style="3" width="7.42"/>
    <col collapsed="false" customWidth="true" hidden="false" outlineLevel="0" max="25" min="10" style="1" width="8.71"/>
    <col collapsed="false" customWidth="true" hidden="false" outlineLevel="0" max="1023" min="26" style="1" width="14.43"/>
    <col collapsed="false" customWidth="true" hidden="false" outlineLevel="0" max="1025" min="1024" style="0" width="14.43"/>
  </cols>
  <sheetData>
    <row r="1" customFormat="false" ht="12.75" hidden="false" customHeight="true" outlineLevel="0" collapsed="false">
      <c r="A1" s="4"/>
      <c r="B1" s="4"/>
      <c r="C1" s="5" t="s">
        <v>0</v>
      </c>
      <c r="D1" s="5"/>
      <c r="E1" s="6" t="s">
        <v>1</v>
      </c>
      <c r="F1" s="7"/>
      <c r="G1" s="7"/>
      <c r="H1" s="7"/>
      <c r="I1" s="7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customFormat="false" ht="12.75" hidden="false" customHeight="true" outlineLevel="0" collapsed="false">
      <c r="A2" s="4"/>
      <c r="B2" s="4"/>
      <c r="C2" s="5"/>
      <c r="D2" s="5"/>
      <c r="E2" s="8" t="s">
        <v>2</v>
      </c>
      <c r="F2" s="9"/>
      <c r="G2" s="9"/>
      <c r="H2" s="9"/>
      <c r="I2" s="9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Format="false" ht="12.75" hidden="false" customHeight="true" outlineLevel="0" collapsed="false">
      <c r="A3" s="4"/>
      <c r="B3" s="4"/>
      <c r="C3" s="10" t="s">
        <v>3</v>
      </c>
      <c r="D3" s="10"/>
      <c r="E3" s="6" t="s">
        <v>4</v>
      </c>
      <c r="F3" s="7"/>
      <c r="G3" s="7"/>
      <c r="H3" s="7"/>
      <c r="I3" s="7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customFormat="false" ht="13.8" hidden="false" customHeight="false" outlineLevel="0" collapsed="false">
      <c r="A4" s="4"/>
      <c r="B4" s="4"/>
      <c r="C4" s="10"/>
      <c r="D4" s="10"/>
      <c r="E4" s="11" t="s">
        <v>5</v>
      </c>
      <c r="F4" s="11" t="n">
        <f aca="false">SUM(I16+I23+I43)</f>
        <v>0</v>
      </c>
      <c r="G4" s="11"/>
      <c r="H4" s="11"/>
      <c r="I4" s="11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customFormat="false" ht="12.75" hidden="false" customHeight="true" outlineLevel="0" collapsed="false">
      <c r="A5" s="4"/>
      <c r="B5" s="4"/>
      <c r="C5" s="10"/>
      <c r="D5" s="10"/>
      <c r="E5" s="11"/>
      <c r="F5" s="11"/>
      <c r="G5" s="11"/>
      <c r="H5" s="11"/>
      <c r="I5" s="11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customFormat="false" ht="12.75" hidden="false" customHeight="true" outlineLevel="0" collapsed="false">
      <c r="A6" s="4"/>
      <c r="B6" s="4"/>
      <c r="C6" s="4"/>
      <c r="D6" s="4"/>
      <c r="E6" s="4"/>
      <c r="F6" s="4"/>
      <c r="G6" s="4"/>
      <c r="H6" s="12"/>
      <c r="I6" s="1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customFormat="false" ht="12.75" hidden="false" customHeight="true" outlineLevel="0" collapsed="false">
      <c r="A7" s="4"/>
      <c r="B7" s="4"/>
      <c r="C7" s="4"/>
      <c r="D7" s="4"/>
      <c r="E7" s="4"/>
      <c r="F7" s="4"/>
      <c r="G7" s="4"/>
      <c r="H7" s="12"/>
      <c r="I7" s="13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customFormat="false" ht="12.75" hidden="false" customHeight="true" outlineLevel="0" collapsed="false">
      <c r="A8" s="14"/>
      <c r="B8" s="15"/>
      <c r="C8" s="6" t="s">
        <v>6</v>
      </c>
      <c r="D8" s="6" t="s">
        <v>7</v>
      </c>
      <c r="E8" s="6" t="s">
        <v>8</v>
      </c>
      <c r="F8" s="6" t="s">
        <v>9</v>
      </c>
      <c r="G8" s="6" t="s">
        <v>10</v>
      </c>
      <c r="H8" s="6" t="s">
        <v>11</v>
      </c>
      <c r="I8" s="16" t="s">
        <v>12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customFormat="false" ht="45" hidden="false" customHeight="true" outlineLevel="0" collapsed="false">
      <c r="A9" s="8" t="s">
        <v>13</v>
      </c>
      <c r="B9" s="8"/>
      <c r="C9" s="17" t="s">
        <v>14</v>
      </c>
      <c r="D9" s="11" t="s">
        <v>15</v>
      </c>
      <c r="E9" s="18" t="s">
        <v>16</v>
      </c>
      <c r="F9" s="19"/>
      <c r="G9" s="19" t="n">
        <v>0</v>
      </c>
      <c r="H9" s="20"/>
      <c r="I9" s="21" t="n">
        <f aca="false">IF(G9&lt;=5,1000,IF(OR(6=G9,G9&lt;=10),2000))</f>
        <v>1000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customFormat="false" ht="15.75" hidden="false" customHeight="true" outlineLevel="0" collapsed="false">
      <c r="A10" s="22" t="s">
        <v>17</v>
      </c>
      <c r="B10" s="23" t="s">
        <v>18</v>
      </c>
      <c r="C10" s="24" t="s">
        <v>19</v>
      </c>
      <c r="D10" s="25" t="s">
        <v>20</v>
      </c>
      <c r="E10" s="26" t="s">
        <v>21</v>
      </c>
      <c r="F10" s="27"/>
      <c r="G10" s="27" t="n">
        <v>0</v>
      </c>
      <c r="H10" s="28" t="n">
        <v>200</v>
      </c>
      <c r="I10" s="29" t="n">
        <f aca="false">IF(G10&lt;&gt;0,H10,0)</f>
        <v>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customFormat="false" ht="15.75" hidden="false" customHeight="true" outlineLevel="0" collapsed="false">
      <c r="A11" s="22"/>
      <c r="B11" s="23"/>
      <c r="C11" s="30" t="s">
        <v>22</v>
      </c>
      <c r="D11" s="25"/>
      <c r="E11" s="25"/>
      <c r="F11" s="27"/>
      <c r="G11" s="27"/>
      <c r="H11" s="28"/>
      <c r="I11" s="29" t="n">
        <f aca="false">IF(G11&lt;&gt;0,H11,0)</f>
        <v>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customFormat="false" ht="15.75" hidden="false" customHeight="true" outlineLevel="0" collapsed="false">
      <c r="A12" s="22"/>
      <c r="B12" s="23"/>
      <c r="C12" s="24" t="s">
        <v>23</v>
      </c>
      <c r="D12" s="25"/>
      <c r="E12" s="25"/>
      <c r="F12" s="27"/>
      <c r="G12" s="27"/>
      <c r="H12" s="28"/>
      <c r="I12" s="29" t="n">
        <f aca="false">IF(G12&lt;&gt;0,H12,0)</f>
        <v>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customFormat="false" ht="15.75" hidden="false" customHeight="true" outlineLevel="0" collapsed="false">
      <c r="A13" s="22"/>
      <c r="B13" s="23"/>
      <c r="C13" s="30" t="s">
        <v>24</v>
      </c>
      <c r="D13" s="25"/>
      <c r="E13" s="25"/>
      <c r="F13" s="27"/>
      <c r="G13" s="27"/>
      <c r="H13" s="28"/>
      <c r="I13" s="29" t="n">
        <f aca="false">IF(G13&lt;&gt;0,H13,0)</f>
        <v>0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customFormat="false" ht="43.5" hidden="false" customHeight="true" outlineLevel="0" collapsed="false">
      <c r="A14" s="22"/>
      <c r="B14" s="23"/>
      <c r="C14" s="31" t="s">
        <v>25</v>
      </c>
      <c r="D14" s="25" t="s">
        <v>26</v>
      </c>
      <c r="E14" s="26" t="s">
        <v>21</v>
      </c>
      <c r="F14" s="32"/>
      <c r="G14" s="32" t="n">
        <v>0</v>
      </c>
      <c r="H14" s="26" t="n">
        <v>200</v>
      </c>
      <c r="I14" s="29" t="n">
        <f aca="false">IF(G14&lt;&gt;0,H14,0)</f>
        <v>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customFormat="false" ht="18.75" hidden="false" customHeight="true" outlineLevel="0" collapsed="false">
      <c r="A15" s="22"/>
      <c r="B15" s="23"/>
      <c r="C15" s="33" t="s">
        <v>27</v>
      </c>
      <c r="D15" s="34" t="s">
        <v>28</v>
      </c>
      <c r="E15" s="8" t="s">
        <v>29</v>
      </c>
      <c r="F15" s="35"/>
      <c r="G15" s="35" t="n">
        <v>0</v>
      </c>
      <c r="H15" s="8" t="n">
        <v>100</v>
      </c>
      <c r="I15" s="36" t="n">
        <f aca="false">IF(G15&lt;&gt;0,H15,0)</f>
        <v>0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customFormat="false" ht="15.75" hidden="false" customHeight="true" outlineLevel="0" collapsed="false">
      <c r="A16" s="22"/>
      <c r="B16" s="37"/>
      <c r="C16" s="25" t="s">
        <v>30</v>
      </c>
      <c r="D16" s="25"/>
      <c r="E16" s="25"/>
      <c r="F16" s="25"/>
      <c r="G16" s="25"/>
      <c r="H16" s="38"/>
      <c r="I16" s="39" t="n">
        <f aca="false">SUM(I10:I15)</f>
        <v>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customFormat="false" ht="99.75" hidden="false" customHeight="true" outlineLevel="0" collapsed="false">
      <c r="A17" s="40" t="s">
        <v>31</v>
      </c>
      <c r="B17" s="41" t="s">
        <v>32</v>
      </c>
      <c r="C17" s="42" t="s">
        <v>33</v>
      </c>
      <c r="D17" s="43" t="s">
        <v>34</v>
      </c>
      <c r="E17" s="44" t="s">
        <v>21</v>
      </c>
      <c r="F17" s="45"/>
      <c r="G17" s="45"/>
      <c r="H17" s="44" t="n">
        <v>200</v>
      </c>
      <c r="I17" s="46" t="n">
        <f aca="false">IF(G17&lt;&gt;0,H17,0)</f>
        <v>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customFormat="false" ht="19.45" hidden="false" customHeight="true" outlineLevel="0" collapsed="false">
      <c r="A18" s="40"/>
      <c r="B18" s="47" t="s">
        <v>35</v>
      </c>
      <c r="C18" s="33" t="s">
        <v>36</v>
      </c>
      <c r="D18" s="34" t="s">
        <v>37</v>
      </c>
      <c r="E18" s="8" t="s">
        <v>38</v>
      </c>
      <c r="F18" s="35"/>
      <c r="G18" s="35"/>
      <c r="H18" s="8" t="n">
        <v>50</v>
      </c>
      <c r="I18" s="36" t="n">
        <f aca="false">G18*H18</f>
        <v>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customFormat="false" ht="19.45" hidden="false" customHeight="false" outlineLevel="0" collapsed="false">
      <c r="A19" s="40"/>
      <c r="B19" s="47"/>
      <c r="C19" s="48" t="s">
        <v>39</v>
      </c>
      <c r="D19" s="43" t="s">
        <v>37</v>
      </c>
      <c r="E19" s="44" t="s">
        <v>38</v>
      </c>
      <c r="F19" s="45"/>
      <c r="G19" s="45" t="n">
        <v>0</v>
      </c>
      <c r="H19" s="44" t="n">
        <v>50</v>
      </c>
      <c r="I19" s="46" t="n">
        <f aca="false">G19*H19</f>
        <v>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customFormat="false" ht="19.45" hidden="false" customHeight="false" outlineLevel="0" collapsed="false">
      <c r="A20" s="40"/>
      <c r="B20" s="47"/>
      <c r="C20" s="33" t="s">
        <v>40</v>
      </c>
      <c r="D20" s="34" t="s">
        <v>37</v>
      </c>
      <c r="E20" s="8" t="s">
        <v>41</v>
      </c>
      <c r="F20" s="35"/>
      <c r="G20" s="35" t="n">
        <v>0</v>
      </c>
      <c r="H20" s="8" t="n">
        <v>50</v>
      </c>
      <c r="I20" s="36" t="n">
        <f aca="false">IF(G20=1,H20,0)</f>
        <v>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customFormat="false" ht="13.8" hidden="false" customHeight="false" outlineLevel="0" collapsed="false">
      <c r="A21" s="40"/>
      <c r="B21" s="47"/>
      <c r="C21" s="49" t="s">
        <v>42</v>
      </c>
      <c r="D21" s="43" t="s">
        <v>37</v>
      </c>
      <c r="E21" s="44" t="s">
        <v>29</v>
      </c>
      <c r="F21" s="50"/>
      <c r="G21" s="50" t="n">
        <v>0</v>
      </c>
      <c r="H21" s="44" t="n">
        <v>100</v>
      </c>
      <c r="I21" s="51" t="n">
        <f aca="false">IF(G21=1,100,0)</f>
        <v>0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customFormat="false" ht="13.8" hidden="false" customHeight="false" outlineLevel="0" collapsed="false">
      <c r="A22" s="40"/>
      <c r="B22" s="47"/>
      <c r="C22" s="52" t="s">
        <v>43</v>
      </c>
      <c r="D22" s="34" t="s">
        <v>37</v>
      </c>
      <c r="E22" s="8" t="s">
        <v>44</v>
      </c>
      <c r="F22" s="35"/>
      <c r="G22" s="53" t="n">
        <v>0</v>
      </c>
      <c r="H22" s="8" t="n">
        <v>30</v>
      </c>
      <c r="I22" s="36" t="n">
        <f aca="false">G22*H22</f>
        <v>0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customFormat="false" ht="15.75" hidden="false" customHeight="true" outlineLevel="0" collapsed="false">
      <c r="A23" s="40"/>
      <c r="B23" s="54"/>
      <c r="C23" s="43" t="s">
        <v>45</v>
      </c>
      <c r="D23" s="43"/>
      <c r="E23" s="43"/>
      <c r="F23" s="43"/>
      <c r="G23" s="43"/>
      <c r="H23" s="55"/>
      <c r="I23" s="51" t="n">
        <f aca="false">SUM(I17:I22)</f>
        <v>0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customFormat="false" ht="19.5" hidden="false" customHeight="true" outlineLevel="0" collapsed="false">
      <c r="A24" s="56" t="s">
        <v>46</v>
      </c>
      <c r="B24" s="57" t="s">
        <v>47</v>
      </c>
      <c r="C24" s="58" t="s">
        <v>48</v>
      </c>
      <c r="D24" s="59" t="s">
        <v>49</v>
      </c>
      <c r="E24" s="59" t="s">
        <v>50</v>
      </c>
      <c r="F24" s="60"/>
      <c r="G24" s="61" t="n">
        <v>0</v>
      </c>
      <c r="H24" s="62" t="n">
        <v>10</v>
      </c>
      <c r="I24" s="63" t="n">
        <f aca="false">G24*H24</f>
        <v>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customFormat="false" ht="18.75" hidden="false" customHeight="true" outlineLevel="0" collapsed="false">
      <c r="A25" s="56"/>
      <c r="B25" s="57"/>
      <c r="C25" s="64" t="s">
        <v>51</v>
      </c>
      <c r="D25" s="34" t="s">
        <v>49</v>
      </c>
      <c r="E25" s="34" t="s">
        <v>50</v>
      </c>
      <c r="F25" s="65"/>
      <c r="G25" s="66" t="n">
        <v>0</v>
      </c>
      <c r="H25" s="67" t="n">
        <v>10</v>
      </c>
      <c r="I25" s="68" t="n">
        <f aca="false">G25*H25</f>
        <v>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customFormat="false" ht="18.75" hidden="false" customHeight="true" outlineLevel="0" collapsed="false">
      <c r="A26" s="56"/>
      <c r="B26" s="57"/>
      <c r="C26" s="69" t="s">
        <v>52</v>
      </c>
      <c r="D26" s="59" t="s">
        <v>49</v>
      </c>
      <c r="E26" s="59" t="s">
        <v>50</v>
      </c>
      <c r="F26" s="60"/>
      <c r="G26" s="61" t="n">
        <v>0</v>
      </c>
      <c r="H26" s="62" t="n">
        <v>10</v>
      </c>
      <c r="I26" s="63" t="n">
        <f aca="false">G26*H26</f>
        <v>0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customFormat="false" ht="19.5" hidden="false" customHeight="true" outlineLevel="0" collapsed="false">
      <c r="A27" s="56"/>
      <c r="B27" s="57"/>
      <c r="C27" s="64" t="s">
        <v>53</v>
      </c>
      <c r="D27" s="34" t="s">
        <v>49</v>
      </c>
      <c r="E27" s="34" t="s">
        <v>50</v>
      </c>
      <c r="F27" s="65"/>
      <c r="G27" s="66" t="n">
        <v>0</v>
      </c>
      <c r="H27" s="67" t="n">
        <v>10</v>
      </c>
      <c r="I27" s="68" t="n">
        <f aca="false">G27*H27</f>
        <v>0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customFormat="false" ht="15.75" hidden="false" customHeight="true" outlineLevel="0" collapsed="false">
      <c r="A28" s="56"/>
      <c r="B28" s="70"/>
      <c r="C28" s="59" t="s">
        <v>54</v>
      </c>
      <c r="D28" s="59"/>
      <c r="E28" s="59"/>
      <c r="F28" s="59"/>
      <c r="G28" s="59"/>
      <c r="H28" s="71"/>
      <c r="I28" s="63" t="n">
        <f aca="false">SUM(I24:I27)</f>
        <v>0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="81" customFormat="true" ht="67.5" hidden="false" customHeight="true" outlineLevel="0" collapsed="false">
      <c r="A29" s="72" t="s">
        <v>55</v>
      </c>
      <c r="B29" s="73" t="s">
        <v>56</v>
      </c>
      <c r="C29" s="74" t="s">
        <v>57</v>
      </c>
      <c r="D29" s="75" t="s">
        <v>58</v>
      </c>
      <c r="E29" s="76" t="s">
        <v>59</v>
      </c>
      <c r="F29" s="77"/>
      <c r="G29" s="78"/>
      <c r="H29" s="79" t="n">
        <v>100</v>
      </c>
      <c r="I29" s="80" t="n">
        <f aca="false">IF(G29&lt;&gt;0,H29,0)</f>
        <v>0</v>
      </c>
    </row>
    <row r="30" s="81" customFormat="true" ht="54" hidden="false" customHeight="true" outlineLevel="0" collapsed="false">
      <c r="A30" s="72"/>
      <c r="B30" s="72" t="s">
        <v>60</v>
      </c>
      <c r="C30" s="82" t="s">
        <v>61</v>
      </c>
      <c r="D30" s="83" t="s">
        <v>62</v>
      </c>
      <c r="E30" s="84" t="s">
        <v>29</v>
      </c>
      <c r="F30" s="85"/>
      <c r="G30" s="86"/>
      <c r="H30" s="87" t="n">
        <v>100</v>
      </c>
      <c r="I30" s="88" t="n">
        <f aca="false">IF(G30&lt;&gt;0,H30,0)</f>
        <v>0</v>
      </c>
    </row>
    <row r="31" s="81" customFormat="true" ht="21.75" hidden="false" customHeight="true" outlineLevel="0" collapsed="false">
      <c r="A31" s="72"/>
      <c r="B31" s="72"/>
      <c r="C31" s="89" t="s">
        <v>63</v>
      </c>
      <c r="D31" s="89"/>
      <c r="E31" s="89"/>
      <c r="F31" s="89"/>
      <c r="G31" s="89"/>
      <c r="H31" s="89"/>
      <c r="I31" s="90" t="n">
        <f aca="false">SUM(I29:I30)</f>
        <v>0</v>
      </c>
    </row>
    <row r="32" customFormat="false" ht="19.45" hidden="false" customHeight="false" outlineLevel="0" collapsed="false">
      <c r="A32" s="91" t="s">
        <v>56</v>
      </c>
      <c r="B32" s="92" t="s">
        <v>64</v>
      </c>
      <c r="C32" s="93" t="s">
        <v>65</v>
      </c>
      <c r="D32" s="94" t="s">
        <v>66</v>
      </c>
      <c r="E32" s="95" t="s">
        <v>67</v>
      </c>
      <c r="F32" s="96"/>
      <c r="G32" s="96" t="n">
        <v>0</v>
      </c>
      <c r="H32" s="97" t="n">
        <v>25</v>
      </c>
      <c r="I32" s="98" t="n">
        <f aca="false">G32*H32</f>
        <v>0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customFormat="false" ht="28.45" hidden="false" customHeight="false" outlineLevel="0" collapsed="false">
      <c r="A33" s="91"/>
      <c r="B33" s="92"/>
      <c r="C33" s="33" t="s">
        <v>68</v>
      </c>
      <c r="D33" s="99" t="s">
        <v>69</v>
      </c>
      <c r="E33" s="34" t="s">
        <v>70</v>
      </c>
      <c r="F33" s="35"/>
      <c r="G33" s="35" t="n">
        <v>0</v>
      </c>
      <c r="H33" s="8" t="n">
        <v>50</v>
      </c>
      <c r="I33" s="36" t="n">
        <f aca="false">G33*H33</f>
        <v>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customFormat="false" ht="37.45" hidden="false" customHeight="false" outlineLevel="0" collapsed="false">
      <c r="A34" s="91"/>
      <c r="B34" s="92"/>
      <c r="C34" s="93" t="s">
        <v>71</v>
      </c>
      <c r="D34" s="94" t="s">
        <v>72</v>
      </c>
      <c r="E34" s="95" t="s">
        <v>73</v>
      </c>
      <c r="F34" s="96"/>
      <c r="G34" s="96" t="n">
        <v>0</v>
      </c>
      <c r="H34" s="97" t="n">
        <v>100</v>
      </c>
      <c r="I34" s="98" t="n">
        <f aca="false">G34*H34</f>
        <v>0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customFormat="false" ht="28.45" hidden="false" customHeight="false" outlineLevel="0" collapsed="false">
      <c r="A35" s="91"/>
      <c r="B35" s="92"/>
      <c r="C35" s="33" t="s">
        <v>74</v>
      </c>
      <c r="D35" s="99" t="s">
        <v>75</v>
      </c>
      <c r="E35" s="34" t="s">
        <v>70</v>
      </c>
      <c r="F35" s="35"/>
      <c r="G35" s="35" t="n">
        <v>0</v>
      </c>
      <c r="H35" s="8" t="n">
        <v>50</v>
      </c>
      <c r="I35" s="36" t="n">
        <f aca="false">G35*H35</f>
        <v>0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customFormat="false" ht="37.45" hidden="false" customHeight="false" outlineLevel="0" collapsed="false">
      <c r="A36" s="91"/>
      <c r="B36" s="92"/>
      <c r="C36" s="93" t="s">
        <v>76</v>
      </c>
      <c r="D36" s="94" t="s">
        <v>72</v>
      </c>
      <c r="E36" s="95" t="s">
        <v>77</v>
      </c>
      <c r="F36" s="96"/>
      <c r="G36" s="96" t="n">
        <v>0</v>
      </c>
      <c r="H36" s="97" t="n">
        <v>150</v>
      </c>
      <c r="I36" s="98" t="n">
        <f aca="false">G36*H36</f>
        <v>0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customFormat="false" ht="28.45" hidden="false" customHeight="false" outlineLevel="0" collapsed="false">
      <c r="A37" s="91"/>
      <c r="B37" s="92"/>
      <c r="C37" s="33" t="s">
        <v>78</v>
      </c>
      <c r="D37" s="99" t="s">
        <v>69</v>
      </c>
      <c r="E37" s="34" t="s">
        <v>70</v>
      </c>
      <c r="F37" s="35"/>
      <c r="G37" s="35" t="n">
        <v>0</v>
      </c>
      <c r="H37" s="8" t="n">
        <v>50</v>
      </c>
      <c r="I37" s="36" t="n">
        <f aca="false">G37*H37</f>
        <v>0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customFormat="false" ht="37.45" hidden="false" customHeight="true" outlineLevel="0" collapsed="false">
      <c r="A38" s="91"/>
      <c r="B38" s="92"/>
      <c r="C38" s="95" t="s">
        <v>79</v>
      </c>
      <c r="D38" s="100" t="s">
        <v>80</v>
      </c>
      <c r="E38" s="95" t="s">
        <v>81</v>
      </c>
      <c r="F38" s="96"/>
      <c r="G38" s="96" t="n">
        <v>0</v>
      </c>
      <c r="H38" s="97" t="n">
        <v>200</v>
      </c>
      <c r="I38" s="98" t="n">
        <f aca="false">G38*H38</f>
        <v>0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customFormat="false" ht="37.45" hidden="false" customHeight="false" outlineLevel="0" collapsed="false">
      <c r="A39" s="91"/>
      <c r="B39" s="92"/>
      <c r="C39" s="95"/>
      <c r="D39" s="101" t="s">
        <v>82</v>
      </c>
      <c r="E39" s="102" t="s">
        <v>83</v>
      </c>
      <c r="F39" s="96"/>
      <c r="G39" s="96"/>
      <c r="H39" s="97" t="n">
        <v>50</v>
      </c>
      <c r="I39" s="98" t="n">
        <f aca="false">G39*H39</f>
        <v>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customFormat="false" ht="19.45" hidden="false" customHeight="false" outlineLevel="0" collapsed="false">
      <c r="A40" s="91"/>
      <c r="B40" s="92"/>
      <c r="C40" s="33" t="s">
        <v>84</v>
      </c>
      <c r="D40" s="103" t="s">
        <v>85</v>
      </c>
      <c r="E40" s="8" t="s">
        <v>86</v>
      </c>
      <c r="F40" s="35"/>
      <c r="G40" s="35" t="n">
        <v>0</v>
      </c>
      <c r="H40" s="8" t="n">
        <v>100</v>
      </c>
      <c r="I40" s="36" t="n">
        <f aca="false">G40*H40</f>
        <v>0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customFormat="false" ht="54.75" hidden="false" customHeight="true" outlineLevel="0" collapsed="false">
      <c r="A41" s="91"/>
      <c r="B41" s="92"/>
      <c r="C41" s="93" t="s">
        <v>87</v>
      </c>
      <c r="D41" s="94" t="s">
        <v>88</v>
      </c>
      <c r="E41" s="97" t="s">
        <v>89</v>
      </c>
      <c r="F41" s="96"/>
      <c r="G41" s="96" t="n">
        <v>0</v>
      </c>
      <c r="H41" s="97" t="n">
        <v>10</v>
      </c>
      <c r="I41" s="98" t="n">
        <f aca="false">G41*H41</f>
        <v>0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customFormat="false" ht="19.45" hidden="false" customHeight="false" outlineLevel="0" collapsed="false">
      <c r="A42" s="91"/>
      <c r="B42" s="92"/>
      <c r="C42" s="33" t="s">
        <v>90</v>
      </c>
      <c r="D42" s="99" t="s">
        <v>91</v>
      </c>
      <c r="E42" s="104" t="s">
        <v>92</v>
      </c>
      <c r="F42" s="105"/>
      <c r="G42" s="105" t="n">
        <v>0</v>
      </c>
      <c r="H42" s="106" t="n">
        <v>50</v>
      </c>
      <c r="I42" s="36" t="n">
        <f aca="false">G42*H42</f>
        <v>0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customFormat="false" ht="15.75" hidden="false" customHeight="true" outlineLevel="0" collapsed="false">
      <c r="A43" s="91"/>
      <c r="B43" s="92"/>
      <c r="C43" s="107" t="s">
        <v>93</v>
      </c>
      <c r="D43" s="107"/>
      <c r="E43" s="107"/>
      <c r="F43" s="107"/>
      <c r="G43" s="107"/>
      <c r="H43" s="108"/>
      <c r="I43" s="109" t="n">
        <f aca="false">SUM(I32:I42)</f>
        <v>0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customFormat="false" ht="15.75" hidden="false" customHeight="true" outlineLevel="0" collapsed="false">
      <c r="A44" s="4"/>
      <c r="B44" s="110"/>
      <c r="C44" s="111" t="s">
        <v>94</v>
      </c>
      <c r="D44" s="111"/>
      <c r="E44" s="111"/>
      <c r="F44" s="112"/>
      <c r="G44" s="112"/>
      <c r="H44" s="6"/>
      <c r="I44" s="16" t="n">
        <f aca="false">SUM(I16+I23+I28+I43)</f>
        <v>0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customFormat="false" ht="15.75" hidden="false" customHeight="true" outlineLevel="0" collapsed="false">
      <c r="A45" s="4"/>
      <c r="B45" s="4"/>
      <c r="C45" s="113"/>
      <c r="D45" s="113"/>
      <c r="E45" s="113"/>
      <c r="F45" s="113"/>
      <c r="G45" s="4"/>
      <c r="H45" s="12"/>
      <c r="I45" s="13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customFormat="false" ht="12.75" hidden="false" customHeight="true" outlineLevel="0" collapsed="false">
      <c r="A46" s="4"/>
      <c r="B46" s="4"/>
      <c r="C46" s="113"/>
      <c r="D46" s="113"/>
      <c r="E46" s="113"/>
      <c r="F46" s="113"/>
      <c r="G46" s="4"/>
      <c r="H46" s="12"/>
      <c r="I46" s="13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customFormat="false" ht="12.75" hidden="false" customHeight="true" outlineLevel="0" collapsed="false">
      <c r="A47" s="4"/>
      <c r="B47" s="4"/>
      <c r="C47" s="113"/>
      <c r="D47" s="113"/>
      <c r="E47" s="113"/>
      <c r="F47" s="113"/>
      <c r="G47" s="4"/>
      <c r="H47" s="12"/>
      <c r="I47" s="13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customFormat="false" ht="12.75" hidden="false" customHeight="true" outlineLevel="0" collapsed="false">
      <c r="A48" s="4"/>
      <c r="B48" s="4"/>
      <c r="C48" s="113" t="s">
        <v>95</v>
      </c>
      <c r="D48" s="113"/>
      <c r="E48" s="113"/>
      <c r="F48" s="113"/>
      <c r="G48" s="4"/>
      <c r="H48" s="12"/>
      <c r="I48" s="13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customFormat="false" ht="15" hidden="false" customHeight="true" outlineLevel="0" collapsed="false">
      <c r="A49" s="4"/>
      <c r="B49" s="4"/>
      <c r="C49" s="113"/>
      <c r="D49" s="113"/>
      <c r="E49" s="114" t="s">
        <v>96</v>
      </c>
      <c r="F49" s="114"/>
      <c r="G49" s="4"/>
      <c r="H49" s="12"/>
      <c r="I49" s="13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customFormat="false" ht="12.75" hidden="false" customHeight="true" outlineLevel="0" collapsed="false">
      <c r="A50" s="4"/>
      <c r="B50" s="4"/>
      <c r="C50" s="113"/>
      <c r="D50" s="113"/>
      <c r="E50" s="115" t="s">
        <v>97</v>
      </c>
      <c r="F50" s="115"/>
      <c r="G50" s="4"/>
      <c r="H50" s="12"/>
      <c r="I50" s="13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  <row r="1001" customFormat="false" ht="12.75" hidden="false" customHeight="true" outlineLevel="0" collapsed="false"/>
    <row r="1002" customFormat="false" ht="12.75" hidden="false" customHeight="true" outlineLevel="0" collapsed="false"/>
    <row r="1003" customFormat="false" ht="12.75" hidden="false" customHeight="true" outlineLevel="0" collapsed="false"/>
  </sheetData>
  <mergeCells count="34">
    <mergeCell ref="C1:D2"/>
    <mergeCell ref="F1:I1"/>
    <mergeCell ref="F2:I2"/>
    <mergeCell ref="C3:D5"/>
    <mergeCell ref="F3:I3"/>
    <mergeCell ref="E4:E5"/>
    <mergeCell ref="F4:I5"/>
    <mergeCell ref="A9:B9"/>
    <mergeCell ref="A10:A16"/>
    <mergeCell ref="B10:B15"/>
    <mergeCell ref="D10:D13"/>
    <mergeCell ref="E10:E13"/>
    <mergeCell ref="F10:F13"/>
    <mergeCell ref="G10:G13"/>
    <mergeCell ref="H10:H13"/>
    <mergeCell ref="I10:I13"/>
    <mergeCell ref="C16:G16"/>
    <mergeCell ref="A17:A23"/>
    <mergeCell ref="B18:B22"/>
    <mergeCell ref="C23:G23"/>
    <mergeCell ref="A24:A28"/>
    <mergeCell ref="B24:B27"/>
    <mergeCell ref="C28:G28"/>
    <mergeCell ref="A29:A31"/>
    <mergeCell ref="B30:B31"/>
    <mergeCell ref="C31:H31"/>
    <mergeCell ref="A32:A43"/>
    <mergeCell ref="B32:B43"/>
    <mergeCell ref="C38:C39"/>
    <mergeCell ref="C43:G43"/>
    <mergeCell ref="C44:E44"/>
    <mergeCell ref="F44:G44"/>
    <mergeCell ref="E49:F49"/>
    <mergeCell ref="E50:F50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LibreOffice/5.3.1.2$Windows_x86 LibreOffice_project/e80a0e0fd1875e1696614d24c32df0f95f03deb2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2025-10-13T14:44:40Z</dcterms:created>
  <dc:creator>Microsoft</dc:creator>
  <dc:description/>
  <dc:language>pt-BR</dc:language>
  <cp:lastModifiedBy/>
  <dcterms:modified xsi:type="dcterms:W3CDTF">2026-08-26T10:30:15Z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