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Ã PIONEIRO PADRÃO 2025" sheetId="1" r:id="rId4"/>
    <sheet state="visible" name="DESAFIOS PARA O CLÃ PADRÃO" sheetId="2" r:id="rId5"/>
  </sheets>
  <definedNames/>
  <calcPr/>
  <extLst>
    <ext uri="GoogleSheetsCustomDataVersion2">
      <go:sheetsCustomData xmlns:go="http://customooxmlschemas.google.com/" r:id="rId6" roundtripDataChecksum="n4gzSI/nXOTz0LcKiOdl/j8vOWKUGxW0cYCgRZsMQT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4">
      <text>
        <t xml:space="preserve">======
ID#AAABlwH62jY
Microsoft    (2025-06-17 11:05:45)
informar as datas de lançamento no Paxtu/mAPPa</t>
      </text>
    </comment>
    <comment authorId="0" ref="F30">
      <text>
        <t xml:space="preserve">======
ID#AAABlwH62jU
Microsoft    (2025-06-17 11:05:45)
informar as datas de lançamento no Paxtu/mAPPa</t>
      </text>
    </comment>
    <comment authorId="0" ref="F15">
      <text>
        <t xml:space="preserve">======
ID#AAABlwH62jQ
Microsoft    (2025-06-17 11:05:45)
informar as datas de lançamento no Paxtu/mAPPa</t>
      </text>
    </comment>
    <comment authorId="0" ref="F47">
      <text>
        <t xml:space="preserve">======
ID#AAABlwH62jM
Microsoft    (2025-06-17 11:05:45)
Informar as datas de lançamento no Paxtu/mAPPa</t>
      </text>
    </comment>
    <comment authorId="0" ref="F32">
      <text>
        <t xml:space="preserve">======
ID#AAABlwH62jI
Microsoft    (2025-06-17 11:05:45)
Informar as datas de lançamento no Paxtu/mAPPa</t>
      </text>
    </comment>
    <comment authorId="0" ref="G19">
      <text>
        <t xml:space="preserve">======
ID#AAABlwH62jE
Informar    (2025-06-17 11:05:45)
0 - Não tem 100% da frequencia lançada no Paxtu
1 - Tenho 100% da frequencia lançada no Paxtu</t>
      </text>
    </comment>
    <comment authorId="0" ref="G18">
      <text>
        <t xml:space="preserve">======
ID#AAABlwH62i8
Microsoft    (2025-06-17 11:05:45)
SE não houve crescimento informar 0 (zero)</t>
      </text>
    </comment>
    <comment authorId="0" ref="F34">
      <text>
        <t xml:space="preserve">======
ID#AAABlwH62i4
Microsoft    (2025-06-17 11:05:45)
Informar as datas de lançamento no Paxtu/mAPPa</t>
      </text>
    </comment>
    <comment authorId="0" ref="G17">
      <text>
        <t xml:space="preserve">======
ID#AAABlwH62jA
Informar    (2025-06-17 11:05:45)
0 - Não participou
1 - Participou</t>
      </text>
    </comment>
    <comment authorId="0" ref="F12">
      <text>
        <t xml:space="preserve">======
ID#AAABlwH62iw
Microsoft    (2025-06-17 11:05:45)
informar as datas de lançamento no Paxtu/mAPPa</t>
      </text>
    </comment>
    <comment authorId="0" ref="F35">
      <text>
        <t xml:space="preserve">======
ID#AAABlwH62is
Microsoft    (2025-06-17 11:05:45)
Informar as datas de lançamento no Paxtu/mAPPa</t>
      </text>
    </comment>
    <comment authorId="0" ref="F26">
      <text>
        <t xml:space="preserve">======
ID#AAABlwH62i0
Microsoft    (2025-06-17 11:05:45)
informar as datas de lançamento no Paxtu/mAPPa</t>
      </text>
    </comment>
    <comment authorId="0" ref="F8">
      <text>
        <t xml:space="preserve">======
ID#AAABlwH62ig
Microsoft    (2025-06-17 11:05:45)
informar as datas de lançamento no Paxtu/mAPPa</t>
      </text>
    </comment>
    <comment authorId="0" ref="F21">
      <text>
        <t xml:space="preserve">======
ID#AAABlwH62io
Microsoft    (2025-06-17 11:05:45)
informar as datas de lançamento no Paxtu/mAPPa</t>
      </text>
    </comment>
    <comment authorId="0" ref="D27">
      <text>
        <t xml:space="preserve">======
ID#AAABlwH62ik
Microsoft    (2025-06-17 11:05:45)
Inserir o link das divulgações</t>
      </text>
    </comment>
    <comment authorId="0" ref="F29">
      <text>
        <t xml:space="preserve">======
ID#AAABlwH62iU
Microsoft    (2025-06-17 11:05:45)
informar as datas de lançamento no Paxtu/mAPPa</t>
      </text>
    </comment>
    <comment authorId="0" ref="F55">
      <text>
        <t xml:space="preserve">======
ID#AAABlwH62iY
Microsoft    (2025-06-17 11:05:45)
informar as datas de lançamento no Paxtu/mAPPa</t>
      </text>
    </comment>
    <comment authorId="0" ref="F33">
      <text>
        <t xml:space="preserve">======
ID#AAABlwH62ic
Microsoft    (2025-06-17 11:05:45)
Informar as datas de lançamento no Paxtu/mAPPa</t>
      </text>
    </comment>
    <comment authorId="0" ref="F23">
      <text>
        <t xml:space="preserve">======
ID#AAABlwH62iQ
Microsoft    (2025-06-17 11:05:45)
informar as datas de lançamento no Paxtu/mAPPa</t>
      </text>
    </comment>
    <comment authorId="0" ref="F4">
      <text>
        <t xml:space="preserve">======
ID#AAABlwH62iM
Microsoft    (2025-06-17 11:05:45)
1 – 5 Jovens: 3000 pontos
6 – 10 Jovens: 3500 pontos
10 – 20 Jovens: 4000 pontos
+20 Jovens: 5000 pontos</t>
      </text>
    </comment>
    <comment authorId="0" ref="F31">
      <text>
        <t xml:space="preserve">======
ID#AAABlwH62iE
Microsoft    (2025-06-17 11:05:45)
informar as datas de lançamento no Paxtu/mAPPa</t>
      </text>
    </comment>
    <comment authorId="0" ref="F13">
      <text>
        <t xml:space="preserve">======
ID#AAABlwH62iI
Microsoft    (2025-06-17 11:05:45)
informar as datas de lançamento no Paxtu/mAPPa</t>
      </text>
    </comment>
    <comment authorId="0" ref="F20">
      <text>
        <t xml:space="preserve">======
ID#AAABlwH62iA
Microsoft    (2025-06-17 11:05:45)
informar as datas de lançamento no Paxtu/mAPPa</t>
      </text>
    </comment>
  </commentList>
  <extLst>
    <ext uri="GoogleSheetsCustomDataVersion2">
      <go:sheetsCustomData xmlns:go="http://customooxmlschemas.google.com/" r:id="rId1" roundtripDataSignature="AMtx7mgdr1cudMnkNSZ39LGYu2Z5LzrRNA=="/>
    </ext>
  </extLst>
</comments>
</file>

<file path=xl/sharedStrings.xml><?xml version="1.0" encoding="utf-8"?>
<sst xmlns="http://schemas.openxmlformats.org/spreadsheetml/2006/main" count="265" uniqueCount="226">
  <si>
    <t xml:space="preserve">       RAMO PIONEIRO</t>
  </si>
  <si>
    <t>Grupo Escoteiro:</t>
  </si>
  <si>
    <t xml:space="preserve">       CLÃ PIONEIRO PADRÃO 2025</t>
  </si>
  <si>
    <t>Clã:</t>
  </si>
  <si>
    <t>Chefe de Seção:</t>
  </si>
  <si>
    <t>Pontuação:</t>
  </si>
  <si>
    <t>ITENS</t>
  </si>
  <si>
    <t>DESCRIÇÃO</t>
  </si>
  <si>
    <t>PONTUAÇÃO</t>
  </si>
  <si>
    <t>DATAS DOS REGISTROS</t>
  </si>
  <si>
    <t>QTD DO ITEM</t>
  </si>
  <si>
    <t>MAXIMO</t>
  </si>
  <si>
    <t>PTS P/ TRF</t>
  </si>
  <si>
    <t>PONTOS</t>
  </si>
  <si>
    <t>GESTÃO</t>
  </si>
  <si>
    <t>Número de Membros no Clã
Pontuação Mínima</t>
  </si>
  <si>
    <t>Membros ativos no PAXTU</t>
  </si>
  <si>
    <t>1 – 5 Jovens:   3000 pontos
6 – 10 Jovens: 3500 pontos
10-20 Jovens:  4000 pontos
+20 Jovens:      5000 pontos</t>
  </si>
  <si>
    <t>PLANEJAMENTO</t>
  </si>
  <si>
    <t xml:space="preserve">1 - Ciclo de Programa: </t>
  </si>
  <si>
    <t>Ata do Conselho de Clã com o calendário em anexo no PAXTU</t>
  </si>
  <si>
    <t>500 pontos por ciclo,            limitado a 2 ciclos</t>
  </si>
  <si>
    <t xml:space="preserve">      Avaliação</t>
  </si>
  <si>
    <t xml:space="preserve">      Planejamento</t>
  </si>
  <si>
    <t xml:space="preserve">      Calendário</t>
  </si>
  <si>
    <t>2 - Conselho de Clã</t>
  </si>
  <si>
    <t>Ata no PAXTU</t>
  </si>
  <si>
    <t>250 pontos por ciclo,            limitado a 500 pontos</t>
  </si>
  <si>
    <t xml:space="preserve">3 - Eleição da COMAD </t>
  </si>
  <si>
    <t>Ata do Conselho que elegeu no PAXTU</t>
  </si>
  <si>
    <t>100 pontos por ciclo,                                limitado a 2 ciclos.</t>
  </si>
  <si>
    <t xml:space="preserve">4 - Reunião da COMAD </t>
  </si>
  <si>
    <t>50 pontos por reunião</t>
  </si>
  <si>
    <t>5 -Treinamento da COMAD</t>
  </si>
  <si>
    <t>Registro no PAXTU</t>
  </si>
  <si>
    <t>200 pontos por ciclo,            limitado a 2 ciclos.</t>
  </si>
  <si>
    <t>6 - Reunião de Escotistas da Seção</t>
  </si>
  <si>
    <t>Para pontuar, realizar pelo menos 1 reunião no mês                                       “Vale a palavra escoteira”</t>
  </si>
  <si>
    <t>20 pontos por mês, limitado a 200 pontos</t>
  </si>
  <si>
    <t>7 - Participação na Seção Padrão do ano anterior</t>
  </si>
  <si>
    <t>Relatório da Região</t>
  </si>
  <si>
    <t>100 pontos.</t>
  </si>
  <si>
    <t>EFETIVO</t>
  </si>
  <si>
    <t>8 - Crescimento</t>
  </si>
  <si>
    <t>Número maior de jovens em relação ao ano anterior</t>
  </si>
  <si>
    <t xml:space="preserve">100 pontos </t>
  </si>
  <si>
    <t>9 - Frequência</t>
  </si>
  <si>
    <t>100% Registro no PAXTU</t>
  </si>
  <si>
    <t xml:space="preserve">200 pontos </t>
  </si>
  <si>
    <t>ATIVIDADES ESPECÍFICAS</t>
  </si>
  <si>
    <t>10 - Acampamento / Acantonamento</t>
  </si>
  <si>
    <t>11 Vigília Pioneira</t>
  </si>
  <si>
    <t>Registro da programação no PAXTU com foto</t>
  </si>
  <si>
    <t xml:space="preserve">12 - Serviço comunitário </t>
  </si>
  <si>
    <t>30 pontos por hora/atividade, limitado a 300 pontos</t>
  </si>
  <si>
    <t xml:space="preserve">13 - Projeto individual ou de Equipe de Interesse (planejamento, execução e avaliação) </t>
  </si>
  <si>
    <t>Relatório do projeto</t>
  </si>
  <si>
    <t>300 pontos por projeto</t>
  </si>
  <si>
    <t>14 - Desafios (conforme anexo)</t>
  </si>
  <si>
    <t>Registro da programação no PAXTU</t>
  </si>
  <si>
    <t xml:space="preserve">50 pontos por desafio,                        limitado a 200 pontos </t>
  </si>
  <si>
    <t>70 pontos                                         se feito com outro Clã,                                           limitado a 2 desafios no ano</t>
  </si>
  <si>
    <t>15 - Divulgação das atividades nos meios de divulgação da Seção, do Grupo e da Região</t>
  </si>
  <si>
    <t>Link da divulgação das atividades em suas redes</t>
  </si>
  <si>
    <t>20 pontos por atividade divulgada, limitado a                 100 pontos</t>
  </si>
  <si>
    <t>16 - Ficha Boa Ideia</t>
  </si>
  <si>
    <t xml:space="preserve">Fichas elaboradas e enviadas à Coordenação do Ramo </t>
  </si>
  <si>
    <t>50 pontos por ficha,                limitado a 200 pontos 4 fichas)</t>
  </si>
  <si>
    <t>ATIVIDADES EXTERNAS</t>
  </si>
  <si>
    <t>17  - Participação em atividades regionais do Paraná (Jogos da Fraternidade, Acampamento Regional....)</t>
  </si>
  <si>
    <t>100 pontos por clã presente na atividade</t>
  </si>
  <si>
    <t>18 Participação em atividades nacionais (MutPio...)</t>
  </si>
  <si>
    <t>19 - Participação em Encontros do Ramo</t>
  </si>
  <si>
    <t>Lista de presença do Encontro</t>
  </si>
  <si>
    <t>150 pontos por clã participante</t>
  </si>
  <si>
    <t xml:space="preserve">20 - Participação em Assembleia de Grupo e Assembleia Regional </t>
  </si>
  <si>
    <t>Registro no Paxtu</t>
  </si>
  <si>
    <t>21 - Participação como Delegado do Grupo na Assembleia Regional Escoteira</t>
  </si>
  <si>
    <t>Ata da Assembleia de Grupo que elegeu o pioneiro como delegado no PAXTU</t>
  </si>
  <si>
    <t>150 pontos                                      por pioneiro delegado</t>
  </si>
  <si>
    <t>22 - Participação em Fóruns Pioneiros (Regional e Nacional)</t>
  </si>
  <si>
    <t>50 pontos por pioneiro participante</t>
  </si>
  <si>
    <t>23 - Participação em:
Fórum Nacional de Jovens Líderes,   
Encontro Regional de Jovens Líderes (Encontrinho)
Encontro Nacional de Jovens Líderes (Encontrão)</t>
  </si>
  <si>
    <t>100 pontos                                      por clã participante</t>
  </si>
  <si>
    <r>
      <rPr>
        <rFont val="Calibri"/>
        <color theme="1"/>
        <sz val="10.0"/>
      </rPr>
      <t xml:space="preserve">TOTAL DE PONTOS DE </t>
    </r>
    <r>
      <rPr>
        <rFont val="Calibri"/>
        <b/>
        <color theme="1"/>
        <sz val="10.0"/>
      </rPr>
      <t>GESTÃO</t>
    </r>
  </si>
  <si>
    <t>PROGRESSÃO</t>
  </si>
  <si>
    <t>24 - Pioneiros em Período Introdutório</t>
  </si>
  <si>
    <t>10 pontos                                        por pioneiro no nível</t>
  </si>
  <si>
    <t>25 - Pioneiros com Insígnia de Comprometimento</t>
  </si>
  <si>
    <t>Número de jovens nesse nível. Registro no PAXTU</t>
  </si>
  <si>
    <t xml:space="preserve">10 pontos por pioneiro </t>
  </si>
  <si>
    <t>26 - Elaboração/revisão do Plano de Desenvolvimento Pessoal</t>
  </si>
  <si>
    <t>Palavra Escoteira</t>
  </si>
  <si>
    <t>50 pontos por plano, limitado a 2 vezes por pioneiro</t>
  </si>
  <si>
    <t>27 - Pioneiros Investidos</t>
  </si>
  <si>
    <t xml:space="preserve">100 pontos                                     por pioneiro investido </t>
  </si>
  <si>
    <t>28 - Pioneiros com Insígnia de Cidadania</t>
  </si>
  <si>
    <t>150 pontos por pioneiro         que conquistou</t>
  </si>
  <si>
    <t>29 - Planejamento, execução e avaliação de um Projeto de Relevância para Insígnia de BP</t>
  </si>
  <si>
    <t>Projeto e Relatório final</t>
  </si>
  <si>
    <t>200 pontos por projeto</t>
  </si>
  <si>
    <t>30 - Pioneiros com Insígnia de B-P</t>
  </si>
  <si>
    <t>200 pontos por Insígnia de BP conquistada</t>
  </si>
  <si>
    <t xml:space="preserve">31 - Insígnias de Interesse Especial:
- Ação Comunitária
- Lusofonia
- Cone Sul
- Aprender
</t>
  </si>
  <si>
    <t>100 pontos por insígnia conquistada</t>
  </si>
  <si>
    <t>32 - Insígnias Opcionais: 
- Mensageiros da Paz</t>
  </si>
  <si>
    <t>100 pontos por novo projeto</t>
  </si>
  <si>
    <r>
      <rPr>
        <rFont val="Calibri"/>
        <color theme="1"/>
        <sz val="10.0"/>
      </rPr>
      <t xml:space="preserve">TOTAL DE PONTOS DE </t>
    </r>
    <r>
      <rPr>
        <rFont val="Calibri"/>
        <b/>
        <color theme="1"/>
        <sz val="10.0"/>
      </rPr>
      <t>PROGRESSÃO</t>
    </r>
  </si>
  <si>
    <t>ESCOTISTA</t>
  </si>
  <si>
    <t>33 - Participação em Encontros do Ramo</t>
  </si>
  <si>
    <t>Escotistas participantes (presencial ou virtual).                     Lista de Presença</t>
  </si>
  <si>
    <t>25 pontos por participante           por encontro</t>
  </si>
  <si>
    <t>34 - Participação no Curso Preliminar</t>
  </si>
  <si>
    <t>Número de Escotistas participantes. Registro no PAXTU</t>
  </si>
  <si>
    <t>50 pontos por mestre participante</t>
  </si>
  <si>
    <t>35 - Conclusão do Nível Preliminar</t>
  </si>
  <si>
    <t xml:space="preserve">Número de Escotistas que concluíram o nível, conforme aprovação do APF                Registro no PAXTU </t>
  </si>
  <si>
    <t>100 pontos                                       por nível concluído</t>
  </si>
  <si>
    <t>36 - Participação no Curso Intermediário do Ramo</t>
  </si>
  <si>
    <t>50 pontos por                          mestre participante</t>
  </si>
  <si>
    <t>37 - Conclusão do Nível Intermediário do Ramo</t>
  </si>
  <si>
    <t>Número de Escotistas que concluíram o nível, conforme aprovação do APF                                                       Registro no PAXTU</t>
  </si>
  <si>
    <t>150 pontos                                       por nível concluído</t>
  </si>
  <si>
    <t>38 - Participação no Curso Avançado do Ramo</t>
  </si>
  <si>
    <t>39 - Conclusão do Nível Avançado do Ramo</t>
  </si>
  <si>
    <r>
      <rPr>
        <rFont val="Calibri"/>
        <color theme="1"/>
        <sz val="10.0"/>
      </rPr>
      <t>Número de Escotistas que      concluíram o nível</t>
    </r>
    <r>
      <rPr>
        <rFont val="Calibri"/>
        <b/>
        <color theme="1"/>
        <sz val="10.0"/>
      </rPr>
      <t xml:space="preserve"> no ano  </t>
    </r>
    <r>
      <rPr>
        <rFont val="Calibri"/>
        <color theme="1"/>
        <sz val="10.0"/>
      </rPr>
      <t xml:space="preserve">                                 Número de Escotistas que        concluíram o nível </t>
    </r>
    <r>
      <rPr>
        <rFont val="Calibri"/>
        <b/>
        <color theme="1"/>
        <sz val="10.0"/>
      </rPr>
      <t>em</t>
    </r>
    <r>
      <rPr>
        <rFont val="Calibri"/>
        <color theme="1"/>
        <sz val="10.0"/>
      </rPr>
      <t xml:space="preserve"> </t>
    </r>
    <r>
      <rPr>
        <rFont val="Calibri"/>
        <b/>
        <color theme="1"/>
        <sz val="10.0"/>
      </rPr>
      <t>anos anteriores</t>
    </r>
    <r>
      <rPr>
        <rFont val="Calibri"/>
        <color theme="1"/>
        <sz val="10.0"/>
      </rPr>
      <t xml:space="preserve">      </t>
    </r>
    <r>
      <rPr>
        <rFont val="Calibri"/>
        <color theme="1"/>
        <sz val="9.0"/>
      </rPr>
      <t xml:space="preserve"> aprovado pelo APF e Registro no PAXTU</t>
    </r>
  </si>
  <si>
    <t>200 pontos por nível concluído no ano                                                50 pontos por nível concluído em anos anteriores</t>
  </si>
  <si>
    <t>Em anos anteriores</t>
  </si>
  <si>
    <t>Concluído no ano corrente</t>
  </si>
  <si>
    <t>40 - Conclusão de módulos e oficinas</t>
  </si>
  <si>
    <t>Número de Escotistas participantes.                      Registro no PAXTU</t>
  </si>
  <si>
    <t>50 pontos</t>
  </si>
  <si>
    <t>___________________, _____ de ______________ de 2025</t>
  </si>
  <si>
    <t>aaa</t>
  </si>
  <si>
    <t>bbb</t>
  </si>
  <si>
    <t>Presidente do Grupo</t>
  </si>
  <si>
    <t>Chefe de Seção</t>
  </si>
  <si>
    <t>Para o Clã pontuar, deverá realizar, pelo menos, DOIS desafios.</t>
  </si>
  <si>
    <t>Se fizer2 desafios com outro clã, limitado a 2, somam + 20 pontos</t>
  </si>
  <si>
    <t>DESAFIOS: SERVIÇO</t>
  </si>
  <si>
    <t>TAREFAS</t>
  </si>
  <si>
    <t>O QUE É?</t>
  </si>
  <si>
    <t>AVALIAÇÃO</t>
  </si>
  <si>
    <t>Drive-food</t>
  </si>
  <si>
    <t>O Clã organizar um drive-thru de alimentos e doar a ONG, orfanatos, asilos ou similares</t>
  </si>
  <si>
    <t>Vídeos e/ou fotos e postagem no instagram marcando o @corepiopr</t>
  </si>
  <si>
    <t>O pioneiro também ouve sempre os velhos lobos</t>
  </si>
  <si>
    <t>Conversar via plataforma online com um lar de idosos durante um período (manhã ou tarde)</t>
  </si>
  <si>
    <t>Mãos à obra</t>
  </si>
  <si>
    <t>Verificar e promover melhorias em escolas públicas a fim de suprir alguma necessidade física nas mesmas (seguir normas da OMS e da UEB). Ex.: Reparos em algum equipamento ou estrutura, cultivo de hortas</t>
  </si>
  <si>
    <t xml:space="preserve">Projetando </t>
  </si>
  <si>
    <t>Desenvolver e projetar, com criatividade, um projeto de serviço para a sua comunidade (lembrando da situação atual de pandemia e normas UEB e OMS)</t>
  </si>
  <si>
    <t xml:space="preserve">Envio do projeto </t>
  </si>
  <si>
    <t>ServYr</t>
  </si>
  <si>
    <t>Realizar um serviço que contribua com a diminuição dos problemas associados aos ODS-ONU (lembrando da situação atual de pandemia e normas UEB e OMS) Ex: HeForShe</t>
  </si>
  <si>
    <t>Fotos/vídeos, citar objetivo realizado e postagem no instagram marcando o @corepiopr</t>
  </si>
  <si>
    <t>Olhos para o próximo</t>
  </si>
  <si>
    <t>Realizar uma campanha de arrecadação de roupas e doar a uma comunidade carente, orfanato etc</t>
  </si>
  <si>
    <t>DESAFIOS: TRABALHO</t>
  </si>
  <si>
    <t>Work, work, work, work, work</t>
  </si>
  <si>
    <t>Relacionar experiência obtida no mercado de trabalho com seus objetivos de carreira e com seu projeto de vida</t>
  </si>
  <si>
    <t>Relato escrito, em vídeo ou em áudio postando no instagram marcando o @corepiopr</t>
  </si>
  <si>
    <t>Todos são líderes aqui!</t>
  </si>
  <si>
    <t>Participar de um workshop de desenvolvimento de liderança</t>
  </si>
  <si>
    <t>Informações gerais do workshop mais vídeos e/ou fotos postando no instagram marcando o @corepiopr</t>
  </si>
  <si>
    <t>O que você quer ser quando você crescer</t>
  </si>
  <si>
    <t>Participar de um processo de orientação vocacional conduzido por psicólogo(a) ou profissional especializado na área</t>
  </si>
  <si>
    <t>Breve relatório da atividade mais vídeos e/ou fotos postando no instagram marcando o @corepiopr</t>
  </si>
  <si>
    <t>Mão de vaca</t>
  </si>
  <si>
    <t>Participar de uma palestra, curso ou similares online cujo tema envolva diretamente educação financeira</t>
  </si>
  <si>
    <t>Quem tem boca vaia Roma</t>
  </si>
  <si>
    <t>Participar de um workshop, curso ou palestra ou similares de oratória ou escutatória</t>
  </si>
  <si>
    <t>Breve relatório da atividade mais fotos e/ou vídeos postando no instagram marcando o @corepiopr</t>
  </si>
  <si>
    <t>Eureka!</t>
  </si>
  <si>
    <t>Conduzir processo de pesquisa ou experimentação baseando-se em literatura acadêmica e tendo como guia o método científico</t>
  </si>
  <si>
    <t>Projeto do estudo contendo os objetivos e recursos que serão utilizados, relatório das atividades postando o resultado da pesquisa no instagram marcando o @corepiopr</t>
  </si>
  <si>
    <t>Você speak português?</t>
  </si>
  <si>
    <t>Elaborar e executar um vídeo conferência com pessoas do movimento escoteiro de outro país</t>
  </si>
  <si>
    <t>Relatório de atividade com imagens e/ou vídeos postando no instagram marcando o @corepiopr</t>
  </si>
  <si>
    <r>
      <rPr>
        <rFont val="Calibri"/>
        <b/>
        <color theme="1"/>
        <sz val="11.0"/>
      </rPr>
      <t>DESAFIOS:</t>
    </r>
    <r>
      <rPr>
        <rFont val="Calibri"/>
        <b/>
        <color rgb="FF000000"/>
        <sz val="11.0"/>
      </rPr>
      <t xml:space="preserve">  VIAGEM</t>
    </r>
  </si>
  <si>
    <t>Viaje sem sair de casa!</t>
  </si>
  <si>
    <t>Guiar pelos mais importantes pontos turísticos de sua cidade, por meio de vídeo conferência apresente sua cidade para um Clã ou para uma pessoa de outro estado, alguém que nunca a tenha visitado</t>
  </si>
  <si>
    <t>Relatório com imagens e vídeos postando no instagram marcando o @corepiopr</t>
  </si>
  <si>
    <t>Por onde andei...</t>
  </si>
  <si>
    <t xml:space="preserve">Criar um mapa indicando  o local das viagens para fora da cidade realizadas por você ou seu Clã  </t>
  </si>
  <si>
    <t>Imagens postando no instagram marcando o @corepiopr</t>
  </si>
  <si>
    <t>Uma luz azul me guia</t>
  </si>
  <si>
    <t>Escrever um guia turístico detalhado de um local que você e/ou seu clã conheçam bem</t>
  </si>
  <si>
    <t>Anexar o guia escrito postando no instagram marcando o @corepiopr</t>
  </si>
  <si>
    <t>DESAFIOS: MEIO AMBIENTE</t>
  </si>
  <si>
    <t>Redirecionando</t>
  </si>
  <si>
    <t>Elaborar e executar em sua casa um projeto que dê destino adequado a algum resíduo mal descartado em sua cidade</t>
  </si>
  <si>
    <t>Projeto e relatório com vídeos e/ou imagens postando no instagram marcando o @corepiopr</t>
  </si>
  <si>
    <t>Salve um rio!</t>
  </si>
  <si>
    <t>Elaborar e executar um projeto de conscientização ambiental com foco em consumo consciente de água</t>
  </si>
  <si>
    <t>Projeto e relatório com vídeos e/ou imagens postando no instagram, marcando o @corepiopr</t>
  </si>
  <si>
    <t>Eu mesmo colhi!</t>
  </si>
  <si>
    <t>Fazer individualmente uma horta em sua casa e preparar uma refeição que contenha ingredientes fornecidos por essa horta</t>
  </si>
  <si>
    <t>Passando o conhecimento adiante</t>
  </si>
  <si>
    <t>Proporcionar para a sua comunidade uma atividade de educação ambiental online com a presença de especialistas em ecologia e meio ambiente</t>
  </si>
  <si>
    <t>Imagens e/ou vídeos da atividade postando no instagram marcando o @corepiopr</t>
  </si>
  <si>
    <t>Pense globalmente, aja localmente</t>
  </si>
  <si>
    <t>Elaborar e executar um projeto que proponha solução para algum problema da sua comunidade gerado pelo impacto do ser humano observar a situação de pandemia e normas da UEB e da OMS)</t>
  </si>
  <si>
    <t>DESAFIOS MISTOS</t>
  </si>
  <si>
    <t>Doe Sangue, Doe Vida!!</t>
  </si>
  <si>
    <t>Participar da Campanha de Doação de Sangue proposta pela COREPIO no Instagram. Observação: mínimo de um participante, sendo cumulativos 50 pontos para as demais doações</t>
  </si>
  <si>
    <t>Foto da doação usando lenço escoteiro nos stories, marcando @corepiopr; mande foto do Atestado de Doação ou Certificado de Doador</t>
  </si>
  <si>
    <t>Atividade Física</t>
  </si>
  <si>
    <t xml:space="preserve">Realize com seu clã atividades físicas semanais (Ex: caminhar/correr em um parque, yoga, aplicativos de exercícios, etc.) no mínimo duas vezes na semana no período de um mês. </t>
  </si>
  <si>
    <t>Fotos de TODAS as vezes: faça uma montagem com todas elas postando no instagram marcando o @corepiopr e mande na Planilha de Conferência.</t>
  </si>
  <si>
    <t xml:space="preserve">Dica: continuem por mais três meses e conquistem o item de progressão F6, online ou presencial, conforme a realidade do seu clã. </t>
  </si>
  <si>
    <t>Fogo de Conselho</t>
  </si>
  <si>
    <t>Realizar um Fogo de Conselho</t>
  </si>
  <si>
    <t>Mande prints, imagens, vídeos, etc.... poste no instagram, marcando o @corepiopr e a atividade na Planilha de Conferência</t>
  </si>
  <si>
    <t>Visita Histórica</t>
  </si>
  <si>
    <t>Realizar com seu clã uma visita a algum local histórico do estado.</t>
  </si>
  <si>
    <t>Grave um vídeo contando a experiência e sobre a história do local; poste nas redes sociais, marcando @corepiopr. Envie o link da postagem na Planilha de Conferência</t>
  </si>
  <si>
    <t>Aqui somos competitivos!</t>
  </si>
  <si>
    <t xml:space="preserve">Executar uma noite de jogos. </t>
  </si>
  <si>
    <t>Imagens e/ou vídeos, com relatório do ranking dos participantes; resultado no instagram marcando o @corepiopr</t>
  </si>
  <si>
    <t>De onde eu venho…</t>
  </si>
  <si>
    <t>Organizar reunião cultural cujo tema sejam os costumes e tradições dos presentes na história da sua família</t>
  </si>
  <si>
    <t>Relatório com imagens e/ou vídeos postando no instagram marcando o @corepiopr</t>
  </si>
  <si>
    <t>Trilha espiritual</t>
  </si>
  <si>
    <t>Executar uma trilha espiritual de no mínimo 3km.</t>
  </si>
  <si>
    <t>Fotos e/ou vídeos e postagem no instagram, marcando o @corepiopr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</si>
</sst>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0.0"/>
      <color theme="1"/>
      <name val="Calibri"/>
    </font>
    <font>
      <b/>
      <sz val="16.0"/>
      <color theme="1"/>
      <name val="Calibri"/>
    </font>
    <font/>
    <font>
      <b/>
      <sz val="10.0"/>
      <color theme="1"/>
      <name val="Calibri"/>
    </font>
    <font>
      <b/>
      <i/>
      <sz val="12.0"/>
      <color rgb="FF00000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theme="1"/>
      <name val="Calibri"/>
    </font>
    <font>
      <b/>
      <sz val="10.0"/>
      <color rgb="FF000000"/>
      <name val="Calibri"/>
    </font>
    <font>
      <sz val="8.0"/>
      <color rgb="FF000000"/>
      <name val="Calibri"/>
    </font>
    <font>
      <sz val="10.0"/>
      <color rgb="FF000000"/>
      <name val="Calibri"/>
    </font>
    <font>
      <sz val="2.0"/>
      <color theme="1"/>
      <name val="Calibri"/>
    </font>
    <font>
      <b/>
      <sz val="1.0"/>
      <color theme="1"/>
      <name val="Calibri"/>
    </font>
    <font>
      <sz val="1.0"/>
      <color theme="1"/>
      <name val="Calibri"/>
    </font>
    <font>
      <sz val="2.0"/>
      <color rgb="FFFF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5"/>
        <bgColor theme="5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7F7F7F"/>
        <bgColor rgb="FF7F7F7F"/>
      </patternFill>
    </fill>
  </fills>
  <borders count="30">
    <border/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/>
      <right/>
      <top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4" numFmtId="0" xfId="0" applyAlignment="1" applyBorder="1" applyFont="1">
      <alignment vertical="center"/>
    </xf>
    <xf borderId="4" fillId="3" fontId="4" numFmtId="0" xfId="0" applyAlignment="1" applyBorder="1" applyFill="1" applyFont="1">
      <alignment horizontal="left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readingOrder="0" vertical="center"/>
    </xf>
    <xf borderId="8" fillId="0" fontId="3" numFmtId="0" xfId="0" applyBorder="1" applyFont="1"/>
    <xf borderId="4" fillId="4" fontId="4" numFmtId="0" xfId="0" applyAlignment="1" applyBorder="1" applyFill="1" applyFont="1">
      <alignment horizontal="left"/>
    </xf>
    <xf borderId="9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/>
    </xf>
    <xf borderId="9" fillId="0" fontId="4" numFmtId="0" xfId="0" applyAlignment="1" applyBorder="1" applyFont="1">
      <alignment horizontal="center"/>
    </xf>
    <xf borderId="11" fillId="5" fontId="4" numFmtId="0" xfId="0" applyAlignment="1" applyBorder="1" applyFill="1" applyFont="1">
      <alignment horizontal="center" textRotation="90" vertical="center"/>
    </xf>
    <xf borderId="3" fillId="2" fontId="4" numFmtId="0" xfId="0" applyAlignment="1" applyBorder="1" applyFont="1">
      <alignment textRotation="90"/>
    </xf>
    <xf borderId="12" fillId="2" fontId="4" numFmtId="0" xfId="0" applyAlignment="1" applyBorder="1" applyFont="1">
      <alignment shrinkToFit="0" vertical="center" wrapText="1"/>
    </xf>
    <xf borderId="12" fillId="2" fontId="4" numFmtId="0" xfId="0" applyAlignment="1" applyBorder="1" applyFont="1">
      <alignment horizontal="center" shrinkToFit="0" vertical="center" wrapText="1"/>
    </xf>
    <xf borderId="13" fillId="2" fontId="4" numFmtId="0" xfId="0" applyAlignment="1" applyBorder="1" applyFont="1">
      <alignment horizontal="center" shrinkToFit="0" wrapText="1"/>
    </xf>
    <xf borderId="13" fillId="2" fontId="4" numFmtId="0" xfId="0" applyAlignment="1" applyBorder="1" applyFont="1">
      <alignment horizontal="center"/>
    </xf>
    <xf borderId="12" fillId="2" fontId="4" numFmtId="0" xfId="0" applyAlignment="1" applyBorder="1" applyFont="1">
      <alignment horizontal="center"/>
    </xf>
    <xf borderId="14" fillId="0" fontId="3" numFmtId="0" xfId="0" applyBorder="1" applyFont="1"/>
    <xf borderId="9" fillId="2" fontId="4" numFmtId="0" xfId="0" applyAlignment="1" applyBorder="1" applyFont="1">
      <alignment horizontal="center" textRotation="90" vertical="center"/>
    </xf>
    <xf borderId="3" fillId="0" fontId="4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3" fontId="1" numFmtId="0" xfId="0" applyAlignment="1" applyBorder="1" applyFont="1">
      <alignment horizontal="center" shrinkToFit="0" vertical="center" wrapText="1"/>
    </xf>
    <xf borderId="9" fillId="3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right" vertical="center"/>
    </xf>
    <xf borderId="15" fillId="0" fontId="3" numFmtId="0" xfId="0" applyBorder="1" applyFont="1"/>
    <xf quotePrefix="1" borderId="3" fillId="0" fontId="4" numFmtId="0" xfId="0" applyAlignment="1" applyBorder="1" applyFont="1">
      <alignment shrinkToFit="0" vertical="center" wrapText="1"/>
    </xf>
    <xf borderId="16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17" fillId="3" fontId="1" numFmtId="0" xfId="0" applyAlignment="1" applyBorder="1" applyFont="1">
      <alignment horizontal="center" shrinkToFit="0" vertical="center" wrapText="1"/>
    </xf>
    <xf borderId="3" fillId="3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right" vertical="center"/>
    </xf>
    <xf borderId="3" fillId="0" fontId="4" numFmtId="0" xfId="0" applyAlignment="1" applyBorder="1" applyFont="1">
      <alignment horizontal="left" shrinkToFit="0" vertical="center" wrapText="1"/>
    </xf>
    <xf borderId="3" fillId="3" fontId="1" numFmtId="0" xfId="0" applyAlignment="1" applyBorder="1" applyFont="1">
      <alignment horizontal="center" shrinkToFit="0" vertical="center" wrapText="1"/>
    </xf>
    <xf borderId="3" fillId="4" fontId="4" numFmtId="0" xfId="0" applyAlignment="1" applyBorder="1" applyFont="1">
      <alignment horizontal="center" shrinkToFit="0" vertical="center" wrapText="1"/>
    </xf>
    <xf borderId="3" fillId="4" fontId="1" numFmtId="0" xfId="0" applyAlignment="1" applyBorder="1" applyFont="1">
      <alignment horizontal="center" shrinkToFit="0" vertical="center" wrapText="1"/>
    </xf>
    <xf borderId="9" fillId="4" fontId="4" numFmtId="0" xfId="0" applyAlignment="1" applyBorder="1" applyFont="1">
      <alignment horizontal="left" shrinkToFit="0" vertical="center" wrapText="1"/>
    </xf>
    <xf borderId="4" fillId="3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 shrinkToFit="0" vertical="center" wrapText="1"/>
    </xf>
    <xf borderId="3" fillId="4" fontId="1" numFmtId="0" xfId="0" applyAlignment="1" applyBorder="1" applyFont="1">
      <alignment shrinkToFit="0" wrapText="1"/>
    </xf>
    <xf borderId="18" fillId="0" fontId="3" numFmtId="0" xfId="0" applyBorder="1" applyFont="1"/>
    <xf borderId="4" fillId="5" fontId="1" numFmtId="0" xfId="0" applyAlignment="1" applyBorder="1" applyFont="1">
      <alignment horizontal="center"/>
    </xf>
    <xf borderId="3" fillId="5" fontId="1" numFmtId="0" xfId="0" applyBorder="1" applyFont="1"/>
    <xf borderId="10" fillId="6" fontId="4" numFmtId="0" xfId="0" applyAlignment="1" applyBorder="1" applyFill="1" applyFont="1">
      <alignment horizontal="center" textRotation="90" vertical="center"/>
    </xf>
    <xf borderId="19" fillId="0" fontId="3" numFmtId="0" xfId="0" applyBorder="1" applyFont="1"/>
    <xf borderId="6" fillId="0" fontId="4" numFmtId="0" xfId="0" applyAlignment="1" applyBorder="1" applyFont="1">
      <alignment horizontal="left" shrinkToFit="0" vertical="center" wrapText="1"/>
    </xf>
    <xf borderId="3" fillId="4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vertical="center"/>
    </xf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4" fillId="6" fontId="1" numFmtId="0" xfId="0" applyAlignment="1" applyBorder="1" applyFont="1">
      <alignment horizontal="center"/>
    </xf>
    <xf borderId="3" fillId="6" fontId="1" numFmtId="0" xfId="0" applyBorder="1" applyFont="1"/>
    <xf borderId="10" fillId="7" fontId="4" numFmtId="0" xfId="0" applyAlignment="1" applyBorder="1" applyFill="1" applyFont="1">
      <alignment horizontal="center" textRotation="90" vertical="center"/>
    </xf>
    <xf borderId="3" fillId="4" fontId="1" numFmtId="0" xfId="0" applyBorder="1" applyFont="1"/>
    <xf borderId="9" fillId="0" fontId="4" numFmtId="0" xfId="0" applyAlignment="1" applyBorder="1" applyFont="1">
      <alignment horizontal="left" shrinkToFit="0" vertical="center" wrapText="1"/>
    </xf>
    <xf borderId="9" fillId="8" fontId="1" numFmtId="0" xfId="0" applyAlignment="1" applyBorder="1" applyFill="1" applyFont="1">
      <alignment horizontal="center" shrinkToFit="0" vertical="center" wrapText="1"/>
    </xf>
    <xf borderId="3" fillId="8" fontId="1" numFmtId="0" xfId="0" applyAlignment="1" applyBorder="1" applyFont="1">
      <alignment horizontal="center" vertical="center"/>
    </xf>
    <xf borderId="3" fillId="8" fontId="1" numFmtId="0" xfId="0" applyAlignment="1" applyBorder="1" applyFont="1">
      <alignment horizontal="center" shrinkToFit="0" vertical="center" wrapText="1"/>
    </xf>
    <xf borderId="4" fillId="7" fontId="1" numFmtId="0" xfId="0" applyAlignment="1" applyBorder="1" applyFont="1">
      <alignment horizontal="center"/>
    </xf>
    <xf borderId="3" fillId="7" fontId="1" numFmtId="0" xfId="0" applyBorder="1" applyFont="1"/>
    <xf borderId="0" fillId="0" fontId="1" numFmtId="0" xfId="0" applyAlignment="1" applyFont="1">
      <alignment readingOrder="0"/>
    </xf>
    <xf borderId="24" fillId="9" fontId="1" numFmtId="0" xfId="0" applyAlignment="1" applyBorder="1" applyFill="1" applyFont="1">
      <alignment horizontal="center"/>
    </xf>
    <xf borderId="25" fillId="9" fontId="1" numFmtId="0" xfId="0" applyAlignment="1" applyBorder="1" applyFont="1">
      <alignment horizontal="center"/>
    </xf>
    <xf borderId="26" fillId="0" fontId="3" numFmtId="0" xfId="0" applyBorder="1" applyFont="1"/>
    <xf borderId="0" fillId="0" fontId="1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textRotation="90" vertical="center" wrapText="1"/>
    </xf>
    <xf borderId="27" fillId="8" fontId="7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28" fillId="10" fontId="9" numFmtId="0" xfId="0" applyAlignment="1" applyBorder="1" applyFill="1" applyFont="1">
      <alignment shrinkToFit="0" vertical="center" wrapText="1"/>
    </xf>
    <xf borderId="28" fillId="10" fontId="10" numFmtId="0" xfId="0" applyAlignment="1" applyBorder="1" applyFont="1">
      <alignment shrinkToFit="0" vertical="center" wrapText="1"/>
    </xf>
    <xf borderId="28" fillId="10" fontId="11" numFmtId="0" xfId="0" applyAlignment="1" applyBorder="1" applyFont="1">
      <alignment shrinkToFit="0" vertical="center" wrapText="1"/>
    </xf>
    <xf borderId="17" fillId="11" fontId="12" numFmtId="0" xfId="0" applyAlignment="1" applyBorder="1" applyFill="1" applyFont="1">
      <alignment shrinkToFit="0" textRotation="90" vertical="center" wrapText="1"/>
    </xf>
    <xf borderId="4" fillId="11" fontId="12" numFmtId="0" xfId="0" applyAlignment="1" applyBorder="1" applyFont="1">
      <alignment horizontal="center" shrinkToFit="0" vertical="center" wrapText="1"/>
    </xf>
    <xf borderId="28" fillId="8" fontId="7" numFmtId="0" xfId="0" applyAlignment="1" applyBorder="1" applyFont="1">
      <alignment horizontal="center" shrinkToFit="0" vertical="center" wrapText="1"/>
    </xf>
    <xf borderId="9" fillId="10" fontId="6" numFmtId="0" xfId="0" applyAlignment="1" applyBorder="1" applyFont="1">
      <alignment horizontal="center" shrinkToFit="0" textRotation="90" vertical="center" wrapText="1"/>
    </xf>
    <xf borderId="29" fillId="8" fontId="7" numFmtId="0" xfId="0" applyAlignment="1" applyBorder="1" applyFont="1">
      <alignment shrinkToFit="0" vertical="center" wrapText="1"/>
    </xf>
    <xf borderId="3" fillId="8" fontId="7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shrinkToFit="0" textRotation="90" vertical="center" wrapText="1"/>
    </xf>
    <xf borderId="3" fillId="10" fontId="9" numFmtId="0" xfId="0" applyAlignment="1" applyBorder="1" applyFont="1">
      <alignment shrinkToFit="0" vertical="center" wrapText="1"/>
    </xf>
    <xf borderId="3" fillId="10" fontId="10" numFmtId="0" xfId="0" applyAlignment="1" applyBorder="1" applyFont="1">
      <alignment shrinkToFit="0" vertical="center" wrapText="1"/>
    </xf>
    <xf borderId="17" fillId="12" fontId="13" numFmtId="0" xfId="0" applyAlignment="1" applyBorder="1" applyFill="1" applyFont="1">
      <alignment shrinkToFit="0" vertical="center" wrapText="1"/>
    </xf>
    <xf borderId="4" fillId="12" fontId="14" numFmtId="0" xfId="0" applyAlignment="1" applyBorder="1" applyFont="1">
      <alignment horizontal="center" shrinkToFit="0" vertical="center" wrapText="1"/>
    </xf>
    <xf borderId="9" fillId="10" fontId="7" numFmtId="0" xfId="0" applyAlignment="1" applyBorder="1" applyFont="1">
      <alignment horizontal="center" shrinkToFit="0" textRotation="90" vertical="center" wrapText="1"/>
    </xf>
    <xf borderId="3" fillId="8" fontId="7" numFmtId="0" xfId="0" applyAlignment="1" applyBorder="1" applyFont="1">
      <alignment shrinkToFit="0" vertical="center" wrapText="1"/>
    </xf>
    <xf borderId="3" fillId="11" fontId="15" numFmtId="0" xfId="0" applyAlignment="1" applyBorder="1" applyFont="1">
      <alignment shrinkToFit="0" vertical="center" wrapText="1"/>
    </xf>
    <xf borderId="4" fillId="11" fontId="15" numFmtId="0" xfId="0" applyAlignment="1" applyBorder="1" applyFont="1">
      <alignment horizontal="center" shrinkToFit="0" vertical="center" wrapText="1"/>
    </xf>
    <xf borderId="3" fillId="10" fontId="11" numFmtId="0" xfId="0" applyAlignment="1" applyBorder="1" applyFont="1">
      <alignment shrinkToFit="0" vertical="center" wrapText="1"/>
    </xf>
    <xf borderId="9" fillId="10" fontId="9" numFmtId="0" xfId="0" applyAlignment="1" applyBorder="1" applyFont="1">
      <alignment shrinkToFit="0" vertical="center" wrapText="1"/>
    </xf>
    <xf borderId="9" fillId="10" fontId="11" numFmtId="0" xfId="0" applyAlignment="1" applyBorder="1" applyFont="1">
      <alignment shrinkToFit="0" vertical="center" wrapText="1"/>
    </xf>
    <xf borderId="9" fillId="10" fontId="10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66675</xdr:rowOff>
    </xdr:from>
    <xdr:ext cx="657225" cy="781050"/>
    <xdr:pic>
      <xdr:nvPicPr>
        <xdr:cNvPr descr="Símbolo Ramo Pioneiro - Escoteiros do Brasi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4.43" defaultRowHeight="15.0"/>
  <cols>
    <col customWidth="1" min="1" max="1" width="3.57"/>
    <col customWidth="1" min="2" max="2" width="3.86"/>
    <col customWidth="1" min="3" max="3" width="41.14"/>
    <col customWidth="1" min="4" max="4" width="30.0"/>
    <col customWidth="1" min="5" max="5" width="24.71"/>
    <col customWidth="1" min="6" max="6" width="18.86"/>
    <col customWidth="1" min="7" max="7" width="11.29"/>
    <col customWidth="1" hidden="1" min="8" max="8" width="8.0"/>
    <col customWidth="1" hidden="1" min="9" max="9" width="9.14"/>
    <col customWidth="1" min="10" max="10" width="7.57"/>
    <col customWidth="1" min="11" max="26" width="8.71"/>
  </cols>
  <sheetData>
    <row r="1">
      <c r="A1" s="1"/>
      <c r="B1" s="1"/>
      <c r="C1" s="2" t="s">
        <v>0</v>
      </c>
      <c r="D1" s="3"/>
      <c r="E1" s="4" t="s">
        <v>1</v>
      </c>
      <c r="F1" s="5"/>
      <c r="G1" s="6"/>
      <c r="H1" s="6"/>
      <c r="I1" s="6"/>
      <c r="J1" s="7"/>
    </row>
    <row r="2">
      <c r="A2" s="1"/>
      <c r="B2" s="1"/>
      <c r="C2" s="8" t="s">
        <v>2</v>
      </c>
      <c r="D2" s="9"/>
      <c r="E2" s="4" t="s">
        <v>3</v>
      </c>
      <c r="F2" s="5"/>
      <c r="G2" s="6"/>
      <c r="H2" s="6"/>
      <c r="I2" s="6"/>
      <c r="J2" s="7"/>
    </row>
    <row r="3">
      <c r="A3" s="1"/>
      <c r="C3" s="1"/>
      <c r="D3" s="1"/>
      <c r="E3" s="4" t="s">
        <v>4</v>
      </c>
      <c r="F3" s="5"/>
      <c r="G3" s="6"/>
      <c r="H3" s="6"/>
      <c r="I3" s="6"/>
      <c r="J3" s="7"/>
    </row>
    <row r="4">
      <c r="A4" s="1"/>
      <c r="B4" s="1"/>
      <c r="C4" s="1"/>
      <c r="D4" s="1"/>
      <c r="E4" s="4" t="s">
        <v>5</v>
      </c>
      <c r="F4" s="10">
        <f>SUM(J36,J46,J56)</f>
        <v>0</v>
      </c>
      <c r="G4" s="6"/>
      <c r="H4" s="6"/>
      <c r="I4" s="6"/>
      <c r="J4" s="7"/>
    </row>
    <row r="5">
      <c r="A5" s="1"/>
      <c r="B5" s="1"/>
      <c r="C5" s="1"/>
      <c r="D5" s="1"/>
      <c r="E5" s="1"/>
      <c r="F5" s="1"/>
      <c r="G5" s="1"/>
      <c r="H5" s="1"/>
      <c r="I5" s="1"/>
      <c r="J5" s="1"/>
    </row>
    <row r="6">
      <c r="A6" s="1"/>
      <c r="B6" s="1"/>
      <c r="C6" s="11" t="s">
        <v>6</v>
      </c>
      <c r="D6" s="12" t="s">
        <v>7</v>
      </c>
      <c r="E6" s="13" t="s">
        <v>8</v>
      </c>
      <c r="F6" s="13" t="s">
        <v>9</v>
      </c>
      <c r="G6" s="14" t="s">
        <v>10</v>
      </c>
      <c r="H6" s="14" t="s">
        <v>11</v>
      </c>
      <c r="I6" s="14" t="s">
        <v>12</v>
      </c>
      <c r="J6" s="14" t="s">
        <v>13</v>
      </c>
    </row>
    <row r="7" ht="59.25" customHeight="1">
      <c r="A7" s="15" t="s">
        <v>14</v>
      </c>
      <c r="B7" s="16" t="s">
        <v>8</v>
      </c>
      <c r="C7" s="17" t="s">
        <v>15</v>
      </c>
      <c r="D7" s="18" t="s">
        <v>16</v>
      </c>
      <c r="E7" s="19" t="s">
        <v>17</v>
      </c>
      <c r="F7" s="20"/>
      <c r="G7" s="21"/>
      <c r="H7" s="21"/>
      <c r="I7" s="21"/>
      <c r="J7" s="21"/>
    </row>
    <row r="8" ht="15.75" customHeight="1">
      <c r="A8" s="22"/>
      <c r="B8" s="23" t="s">
        <v>18</v>
      </c>
      <c r="C8" s="24" t="s">
        <v>19</v>
      </c>
      <c r="D8" s="25" t="s">
        <v>20</v>
      </c>
      <c r="E8" s="25" t="s">
        <v>21</v>
      </c>
      <c r="F8" s="26"/>
      <c r="G8" s="27">
        <v>0.0</v>
      </c>
      <c r="H8" s="28">
        <v>1000.0</v>
      </c>
      <c r="I8" s="28">
        <v>500.0</v>
      </c>
      <c r="J8" s="29">
        <f>IF((I8*G8)&gt;H8,H8,I8*G8)</f>
        <v>0</v>
      </c>
    </row>
    <row r="9">
      <c r="A9" s="22"/>
      <c r="B9" s="30"/>
      <c r="C9" s="24" t="s">
        <v>22</v>
      </c>
      <c r="D9" s="30"/>
      <c r="E9" s="30"/>
      <c r="F9" s="30"/>
      <c r="G9" s="30"/>
      <c r="H9" s="30"/>
      <c r="I9" s="30"/>
      <c r="J9" s="30"/>
    </row>
    <row r="10">
      <c r="A10" s="22"/>
      <c r="B10" s="30"/>
      <c r="C10" s="24" t="s">
        <v>23</v>
      </c>
      <c r="D10" s="30"/>
      <c r="E10" s="30"/>
      <c r="F10" s="30"/>
      <c r="G10" s="30"/>
      <c r="H10" s="30"/>
      <c r="I10" s="30"/>
      <c r="J10" s="30"/>
    </row>
    <row r="11">
      <c r="A11" s="22"/>
      <c r="B11" s="30"/>
      <c r="C11" s="31" t="s">
        <v>24</v>
      </c>
      <c r="D11" s="32"/>
      <c r="E11" s="32"/>
      <c r="F11" s="32"/>
      <c r="G11" s="32"/>
      <c r="H11" s="32"/>
      <c r="I11" s="32"/>
      <c r="J11" s="32"/>
    </row>
    <row r="12" ht="35.25" customHeight="1">
      <c r="A12" s="22"/>
      <c r="B12" s="30"/>
      <c r="C12" s="31" t="s">
        <v>25</v>
      </c>
      <c r="D12" s="33" t="s">
        <v>26</v>
      </c>
      <c r="E12" s="33" t="s">
        <v>27</v>
      </c>
      <c r="F12" s="34"/>
      <c r="G12" s="35">
        <v>0.0</v>
      </c>
      <c r="H12" s="36">
        <v>500.0</v>
      </c>
      <c r="I12" s="36">
        <v>250.0</v>
      </c>
      <c r="J12" s="37">
        <f t="shared" ref="J12:J23" si="1">IF((I12*G12)&gt;H12,H12,I12*G12)</f>
        <v>0</v>
      </c>
    </row>
    <row r="13">
      <c r="A13" s="22"/>
      <c r="B13" s="30"/>
      <c r="C13" s="38" t="s">
        <v>28</v>
      </c>
      <c r="D13" s="33" t="s">
        <v>29</v>
      </c>
      <c r="E13" s="33" t="s">
        <v>30</v>
      </c>
      <c r="F13" s="39"/>
      <c r="G13" s="35">
        <v>0.0</v>
      </c>
      <c r="H13" s="36">
        <v>200.0</v>
      </c>
      <c r="I13" s="36">
        <v>100.0</v>
      </c>
      <c r="J13" s="37">
        <f t="shared" si="1"/>
        <v>0</v>
      </c>
    </row>
    <row r="14" ht="45.75" customHeight="1">
      <c r="A14" s="22"/>
      <c r="B14" s="30"/>
      <c r="C14" s="38" t="s">
        <v>31</v>
      </c>
      <c r="D14" s="33" t="s">
        <v>26</v>
      </c>
      <c r="E14" s="33" t="s">
        <v>32</v>
      </c>
      <c r="F14" s="39"/>
      <c r="G14" s="35">
        <v>0.0</v>
      </c>
      <c r="H14" s="36">
        <v>800.0</v>
      </c>
      <c r="I14" s="36">
        <v>50.0</v>
      </c>
      <c r="J14" s="37">
        <f t="shared" si="1"/>
        <v>0</v>
      </c>
    </row>
    <row r="15" ht="33.0" customHeight="1">
      <c r="A15" s="22"/>
      <c r="B15" s="30"/>
      <c r="C15" s="38" t="s">
        <v>33</v>
      </c>
      <c r="D15" s="33" t="s">
        <v>34</v>
      </c>
      <c r="E15" s="33" t="s">
        <v>35</v>
      </c>
      <c r="F15" s="39"/>
      <c r="G15" s="35">
        <v>0.0</v>
      </c>
      <c r="H15" s="36">
        <v>300.0</v>
      </c>
      <c r="I15" s="36">
        <v>150.0</v>
      </c>
      <c r="J15" s="37">
        <f t="shared" si="1"/>
        <v>0</v>
      </c>
    </row>
    <row r="16">
      <c r="A16" s="22"/>
      <c r="B16" s="30"/>
      <c r="C16" s="38" t="s">
        <v>36</v>
      </c>
      <c r="D16" s="33" t="s">
        <v>37</v>
      </c>
      <c r="E16" s="33" t="s">
        <v>38</v>
      </c>
      <c r="F16" s="40"/>
      <c r="G16" s="35">
        <v>0.0</v>
      </c>
      <c r="H16" s="36">
        <v>200.0</v>
      </c>
      <c r="I16" s="36">
        <v>20.0</v>
      </c>
      <c r="J16" s="37">
        <f t="shared" si="1"/>
        <v>0</v>
      </c>
    </row>
    <row r="17">
      <c r="A17" s="22"/>
      <c r="B17" s="32"/>
      <c r="C17" s="38" t="s">
        <v>39</v>
      </c>
      <c r="D17" s="33" t="s">
        <v>40</v>
      </c>
      <c r="E17" s="33" t="s">
        <v>41</v>
      </c>
      <c r="F17" s="41"/>
      <c r="G17" s="35">
        <v>0.0</v>
      </c>
      <c r="H17" s="36">
        <v>100.0</v>
      </c>
      <c r="I17" s="36">
        <v>100.0</v>
      </c>
      <c r="J17" s="37">
        <f t="shared" si="1"/>
        <v>0</v>
      </c>
    </row>
    <row r="18">
      <c r="A18" s="22"/>
      <c r="B18" s="23" t="s">
        <v>42</v>
      </c>
      <c r="C18" s="38" t="s">
        <v>43</v>
      </c>
      <c r="D18" s="33" t="s">
        <v>44</v>
      </c>
      <c r="E18" s="33" t="s">
        <v>45</v>
      </c>
      <c r="F18" s="41"/>
      <c r="G18" s="35">
        <v>0.0</v>
      </c>
      <c r="H18" s="36">
        <v>100.0</v>
      </c>
      <c r="I18" s="36">
        <v>100.0</v>
      </c>
      <c r="J18" s="37">
        <f t="shared" si="1"/>
        <v>0</v>
      </c>
    </row>
    <row r="19">
      <c r="A19" s="22"/>
      <c r="B19" s="32"/>
      <c r="C19" s="38" t="s">
        <v>46</v>
      </c>
      <c r="D19" s="33" t="s">
        <v>47</v>
      </c>
      <c r="E19" s="33" t="s">
        <v>48</v>
      </c>
      <c r="F19" s="41"/>
      <c r="G19" s="35">
        <v>0.0</v>
      </c>
      <c r="H19" s="36">
        <v>200.0</v>
      </c>
      <c r="I19" s="36">
        <v>200.0</v>
      </c>
      <c r="J19" s="37">
        <f t="shared" si="1"/>
        <v>0</v>
      </c>
    </row>
    <row r="20">
      <c r="A20" s="22"/>
      <c r="B20" s="23" t="s">
        <v>49</v>
      </c>
      <c r="C20" s="38" t="s">
        <v>50</v>
      </c>
      <c r="D20" s="33" t="s">
        <v>34</v>
      </c>
      <c r="E20" s="33" t="s">
        <v>48</v>
      </c>
      <c r="F20" s="39"/>
      <c r="G20" s="35">
        <v>0.0</v>
      </c>
      <c r="H20" s="36">
        <v>200.0</v>
      </c>
      <c r="I20" s="36">
        <v>200.0</v>
      </c>
      <c r="J20" s="37">
        <f t="shared" si="1"/>
        <v>0</v>
      </c>
    </row>
    <row r="21" ht="15.75" customHeight="1">
      <c r="A21" s="22"/>
      <c r="B21" s="30"/>
      <c r="C21" s="38" t="s">
        <v>51</v>
      </c>
      <c r="D21" s="33" t="s">
        <v>52</v>
      </c>
      <c r="E21" s="33" t="s">
        <v>48</v>
      </c>
      <c r="F21" s="39"/>
      <c r="G21" s="35">
        <v>0.0</v>
      </c>
      <c r="H21" s="36">
        <v>200.0</v>
      </c>
      <c r="I21" s="36">
        <v>200.0</v>
      </c>
      <c r="J21" s="37">
        <f t="shared" si="1"/>
        <v>0</v>
      </c>
    </row>
    <row r="22" ht="15.75" customHeight="1">
      <c r="A22" s="22"/>
      <c r="B22" s="30"/>
      <c r="C22" s="38" t="s">
        <v>53</v>
      </c>
      <c r="D22" s="33" t="s">
        <v>34</v>
      </c>
      <c r="E22" s="33" t="s">
        <v>54</v>
      </c>
      <c r="F22" s="39"/>
      <c r="G22" s="35">
        <v>0.0</v>
      </c>
      <c r="H22" s="36">
        <v>500.0</v>
      </c>
      <c r="I22" s="36">
        <v>50.0</v>
      </c>
      <c r="J22" s="37">
        <f t="shared" si="1"/>
        <v>0</v>
      </c>
    </row>
    <row r="23" ht="15.75" customHeight="1">
      <c r="A23" s="22"/>
      <c r="B23" s="30"/>
      <c r="C23" s="38" t="s">
        <v>55</v>
      </c>
      <c r="D23" s="33" t="s">
        <v>56</v>
      </c>
      <c r="E23" s="33" t="s">
        <v>57</v>
      </c>
      <c r="F23" s="39"/>
      <c r="G23" s="35">
        <v>0.0</v>
      </c>
      <c r="H23" s="36">
        <v>1800.0</v>
      </c>
      <c r="I23" s="36">
        <v>300.0</v>
      </c>
      <c r="J23" s="37">
        <f t="shared" si="1"/>
        <v>0</v>
      </c>
    </row>
    <row r="24" ht="15.75" customHeight="1">
      <c r="A24" s="22"/>
      <c r="B24" s="30"/>
      <c r="C24" s="42" t="s">
        <v>58</v>
      </c>
      <c r="D24" s="25" t="s">
        <v>59</v>
      </c>
      <c r="E24" s="33" t="s">
        <v>60</v>
      </c>
      <c r="F24" s="39"/>
      <c r="G24" s="35">
        <v>0.0</v>
      </c>
      <c r="H24" s="28">
        <v>200.0</v>
      </c>
      <c r="I24" s="36">
        <v>50.0</v>
      </c>
      <c r="J24" s="29">
        <f>IF((G24*I24)+(G25*I25)&gt;=H24,H24,(G24*I24)+(G25*I25))</f>
        <v>0</v>
      </c>
    </row>
    <row r="25" ht="15.75" customHeight="1">
      <c r="A25" s="22"/>
      <c r="B25" s="30"/>
      <c r="C25" s="32"/>
      <c r="D25" s="32"/>
      <c r="E25" s="33" t="s">
        <v>61</v>
      </c>
      <c r="F25" s="39"/>
      <c r="G25" s="35">
        <v>0.0</v>
      </c>
      <c r="H25" s="32"/>
      <c r="I25" s="36">
        <v>70.0</v>
      </c>
      <c r="J25" s="32"/>
    </row>
    <row r="26" ht="59.25" customHeight="1">
      <c r="A26" s="22"/>
      <c r="B26" s="30"/>
      <c r="C26" s="12" t="s">
        <v>62</v>
      </c>
      <c r="D26" s="33" t="s">
        <v>63</v>
      </c>
      <c r="E26" s="33" t="s">
        <v>64</v>
      </c>
      <c r="F26" s="39"/>
      <c r="G26" s="35">
        <v>0.0</v>
      </c>
      <c r="H26" s="36">
        <v>100.0</v>
      </c>
      <c r="I26" s="36">
        <v>20.0</v>
      </c>
      <c r="J26" s="29">
        <f>IF((I26*G26)&gt;H26,H26,I26*G26)</f>
        <v>0</v>
      </c>
    </row>
    <row r="27" ht="59.25" customHeight="1">
      <c r="A27" s="22"/>
      <c r="B27" s="30"/>
      <c r="C27" s="32"/>
      <c r="D27" s="43"/>
      <c r="E27" s="6"/>
      <c r="F27" s="6"/>
      <c r="G27" s="7"/>
      <c r="H27" s="36"/>
      <c r="I27" s="36"/>
      <c r="J27" s="32"/>
    </row>
    <row r="28" ht="40.5" customHeight="1">
      <c r="A28" s="22"/>
      <c r="B28" s="32"/>
      <c r="C28" s="38" t="s">
        <v>65</v>
      </c>
      <c r="D28" s="44" t="s">
        <v>66</v>
      </c>
      <c r="E28" s="33" t="s">
        <v>67</v>
      </c>
      <c r="F28" s="45"/>
      <c r="G28" s="35">
        <v>0.0</v>
      </c>
      <c r="H28" s="36">
        <v>200.0</v>
      </c>
      <c r="I28" s="36">
        <v>50.0</v>
      </c>
      <c r="J28" s="37">
        <f t="shared" ref="J28:J35" si="2">IF((I28*G28)&gt;H28,H28,I28*G28)</f>
        <v>0</v>
      </c>
    </row>
    <row r="29" ht="53.25" customHeight="1">
      <c r="A29" s="22"/>
      <c r="B29" s="23" t="s">
        <v>68</v>
      </c>
      <c r="C29" s="38" t="s">
        <v>69</v>
      </c>
      <c r="D29" s="33" t="s">
        <v>34</v>
      </c>
      <c r="E29" s="33" t="s">
        <v>70</v>
      </c>
      <c r="F29" s="39"/>
      <c r="G29" s="35">
        <v>0.0</v>
      </c>
      <c r="H29" s="36">
        <v>500.0</v>
      </c>
      <c r="I29" s="36">
        <v>100.0</v>
      </c>
      <c r="J29" s="37">
        <f t="shared" si="2"/>
        <v>0</v>
      </c>
    </row>
    <row r="30" ht="42.75" customHeight="1">
      <c r="A30" s="22"/>
      <c r="B30" s="30"/>
      <c r="C30" s="38" t="s">
        <v>71</v>
      </c>
      <c r="D30" s="33" t="s">
        <v>34</v>
      </c>
      <c r="E30" s="33" t="s">
        <v>70</v>
      </c>
      <c r="F30" s="39"/>
      <c r="G30" s="35">
        <v>0.0</v>
      </c>
      <c r="H30" s="36">
        <v>800.0</v>
      </c>
      <c r="I30" s="36">
        <v>100.0</v>
      </c>
      <c r="J30" s="37">
        <f t="shared" si="2"/>
        <v>0</v>
      </c>
    </row>
    <row r="31" ht="57.0" customHeight="1">
      <c r="A31" s="22"/>
      <c r="B31" s="30"/>
      <c r="C31" s="38" t="s">
        <v>72</v>
      </c>
      <c r="D31" s="33" t="s">
        <v>73</v>
      </c>
      <c r="E31" s="33" t="s">
        <v>74</v>
      </c>
      <c r="F31" s="39"/>
      <c r="G31" s="35">
        <v>0.0</v>
      </c>
      <c r="H31" s="36">
        <v>1500.0</v>
      </c>
      <c r="I31" s="36">
        <v>150.0</v>
      </c>
      <c r="J31" s="37">
        <f t="shared" si="2"/>
        <v>0</v>
      </c>
    </row>
    <row r="32" ht="15.75" customHeight="1">
      <c r="A32" s="22"/>
      <c r="B32" s="30"/>
      <c r="C32" s="38" t="s">
        <v>75</v>
      </c>
      <c r="D32" s="33" t="s">
        <v>76</v>
      </c>
      <c r="E32" s="33" t="s">
        <v>70</v>
      </c>
      <c r="F32" s="39"/>
      <c r="G32" s="35">
        <v>0.0</v>
      </c>
      <c r="H32" s="36">
        <v>500.0</v>
      </c>
      <c r="I32" s="36">
        <v>100.0</v>
      </c>
      <c r="J32" s="37">
        <f t="shared" si="2"/>
        <v>0</v>
      </c>
    </row>
    <row r="33" ht="15.75" customHeight="1">
      <c r="A33" s="22"/>
      <c r="B33" s="30"/>
      <c r="C33" s="38" t="s">
        <v>77</v>
      </c>
      <c r="D33" s="33" t="s">
        <v>78</v>
      </c>
      <c r="E33" s="33" t="s">
        <v>79</v>
      </c>
      <c r="F33" s="39"/>
      <c r="G33" s="35">
        <v>0.0</v>
      </c>
      <c r="H33" s="36">
        <v>1500.0</v>
      </c>
      <c r="I33" s="36">
        <v>150.0</v>
      </c>
      <c r="J33" s="37">
        <f t="shared" si="2"/>
        <v>0</v>
      </c>
    </row>
    <row r="34" ht="31.5" customHeight="1">
      <c r="A34" s="22"/>
      <c r="B34" s="30"/>
      <c r="C34" s="38" t="s">
        <v>80</v>
      </c>
      <c r="D34" s="33" t="s">
        <v>76</v>
      </c>
      <c r="E34" s="33" t="s">
        <v>81</v>
      </c>
      <c r="F34" s="39"/>
      <c r="G34" s="35">
        <v>0.0</v>
      </c>
      <c r="H34" s="36">
        <v>3000.0</v>
      </c>
      <c r="I34" s="36">
        <v>50.0</v>
      </c>
      <c r="J34" s="37">
        <f t="shared" si="2"/>
        <v>0</v>
      </c>
    </row>
    <row r="35" ht="65.25" customHeight="1">
      <c r="A35" s="22"/>
      <c r="B35" s="32"/>
      <c r="C35" s="38" t="s">
        <v>82</v>
      </c>
      <c r="D35" s="33" t="s">
        <v>76</v>
      </c>
      <c r="E35" s="33" t="s">
        <v>83</v>
      </c>
      <c r="F35" s="39"/>
      <c r="G35" s="35">
        <v>0.0</v>
      </c>
      <c r="H35" s="36">
        <v>500.0</v>
      </c>
      <c r="I35" s="36">
        <v>100.0</v>
      </c>
      <c r="J35" s="37">
        <f t="shared" si="2"/>
        <v>0</v>
      </c>
    </row>
    <row r="36" ht="15.75" customHeight="1">
      <c r="A36" s="46"/>
      <c r="B36" s="47" t="s">
        <v>84</v>
      </c>
      <c r="C36" s="6"/>
      <c r="D36" s="6"/>
      <c r="E36" s="6"/>
      <c r="F36" s="6"/>
      <c r="G36" s="6"/>
      <c r="H36" s="6"/>
      <c r="I36" s="7"/>
      <c r="J36" s="48">
        <f>SUM(J8:J35)</f>
        <v>0</v>
      </c>
    </row>
    <row r="37" ht="15.75" customHeight="1">
      <c r="A37" s="49" t="s">
        <v>85</v>
      </c>
      <c r="B37" s="50"/>
      <c r="C37" s="51" t="s">
        <v>86</v>
      </c>
      <c r="D37" s="36" t="s">
        <v>34</v>
      </c>
      <c r="E37" s="33" t="s">
        <v>87</v>
      </c>
      <c r="F37" s="52"/>
      <c r="G37" s="35">
        <v>0.0</v>
      </c>
      <c r="H37" s="53">
        <v>200.0</v>
      </c>
      <c r="I37" s="53">
        <v>10.0</v>
      </c>
      <c r="J37" s="37">
        <f t="shared" ref="J37:J45" si="3">IF((I37*G37)&gt;H37,H37,I37*G37)</f>
        <v>0</v>
      </c>
    </row>
    <row r="38" ht="15.75" customHeight="1">
      <c r="A38" s="54"/>
      <c r="B38" s="55"/>
      <c r="C38" s="51" t="s">
        <v>88</v>
      </c>
      <c r="D38" s="33" t="s">
        <v>89</v>
      </c>
      <c r="E38" s="33" t="s">
        <v>90</v>
      </c>
      <c r="F38" s="52"/>
      <c r="G38" s="35">
        <v>0.0</v>
      </c>
      <c r="H38" s="53">
        <v>200.0</v>
      </c>
      <c r="I38" s="53">
        <v>10.0</v>
      </c>
      <c r="J38" s="37">
        <f t="shared" si="3"/>
        <v>0</v>
      </c>
    </row>
    <row r="39" ht="15.75" customHeight="1">
      <c r="A39" s="54"/>
      <c r="B39" s="55"/>
      <c r="C39" s="51" t="s">
        <v>91</v>
      </c>
      <c r="D39" s="33" t="s">
        <v>92</v>
      </c>
      <c r="E39" s="33" t="s">
        <v>93</v>
      </c>
      <c r="F39" s="52"/>
      <c r="G39" s="35">
        <v>0.0</v>
      </c>
      <c r="H39" s="53">
        <v>2000.0</v>
      </c>
      <c r="I39" s="53">
        <v>50.0</v>
      </c>
      <c r="J39" s="37">
        <f t="shared" si="3"/>
        <v>0</v>
      </c>
    </row>
    <row r="40" ht="15.75" customHeight="1">
      <c r="A40" s="54"/>
      <c r="B40" s="55"/>
      <c r="C40" s="51" t="s">
        <v>94</v>
      </c>
      <c r="D40" s="33" t="s">
        <v>89</v>
      </c>
      <c r="E40" s="33" t="s">
        <v>95</v>
      </c>
      <c r="F40" s="52"/>
      <c r="G40" s="35">
        <v>0.0</v>
      </c>
      <c r="H40" s="53">
        <v>1500.0</v>
      </c>
      <c r="I40" s="53">
        <v>100.0</v>
      </c>
      <c r="J40" s="37">
        <f t="shared" si="3"/>
        <v>0</v>
      </c>
    </row>
    <row r="41" ht="15.75" customHeight="1">
      <c r="A41" s="54"/>
      <c r="B41" s="55"/>
      <c r="C41" s="51" t="s">
        <v>96</v>
      </c>
      <c r="D41" s="33" t="s">
        <v>89</v>
      </c>
      <c r="E41" s="33" t="s">
        <v>97</v>
      </c>
      <c r="F41" s="52"/>
      <c r="G41" s="35">
        <v>0.0</v>
      </c>
      <c r="H41" s="53">
        <v>3000.0</v>
      </c>
      <c r="I41" s="53">
        <v>150.0</v>
      </c>
      <c r="J41" s="37">
        <f t="shared" si="3"/>
        <v>0</v>
      </c>
    </row>
    <row r="42" ht="15.75" customHeight="1">
      <c r="A42" s="54"/>
      <c r="B42" s="55"/>
      <c r="C42" s="51" t="s">
        <v>98</v>
      </c>
      <c r="D42" s="33" t="s">
        <v>99</v>
      </c>
      <c r="E42" s="33" t="s">
        <v>100</v>
      </c>
      <c r="F42" s="40"/>
      <c r="G42" s="35">
        <v>0.0</v>
      </c>
      <c r="H42" s="53">
        <v>3000.0</v>
      </c>
      <c r="I42" s="53">
        <v>200.0</v>
      </c>
      <c r="J42" s="37">
        <f t="shared" si="3"/>
        <v>0</v>
      </c>
    </row>
    <row r="43" ht="15.75" customHeight="1">
      <c r="A43" s="54"/>
      <c r="B43" s="55"/>
      <c r="C43" s="51" t="s">
        <v>101</v>
      </c>
      <c r="D43" s="33" t="s">
        <v>89</v>
      </c>
      <c r="E43" s="33" t="s">
        <v>102</v>
      </c>
      <c r="F43" s="40"/>
      <c r="G43" s="35">
        <v>0.0</v>
      </c>
      <c r="H43" s="53">
        <v>1600.0</v>
      </c>
      <c r="I43" s="53">
        <v>200.0</v>
      </c>
      <c r="J43" s="37">
        <f t="shared" si="3"/>
        <v>0</v>
      </c>
    </row>
    <row r="44" ht="15.75" customHeight="1">
      <c r="A44" s="54"/>
      <c r="B44" s="55"/>
      <c r="C44" s="51" t="s">
        <v>103</v>
      </c>
      <c r="D44" s="33" t="s">
        <v>34</v>
      </c>
      <c r="E44" s="33" t="s">
        <v>104</v>
      </c>
      <c r="F44" s="52"/>
      <c r="G44" s="35">
        <v>0.0</v>
      </c>
      <c r="H44" s="53">
        <v>2000.0</v>
      </c>
      <c r="I44" s="53">
        <v>100.0</v>
      </c>
      <c r="J44" s="37">
        <f t="shared" si="3"/>
        <v>0</v>
      </c>
    </row>
    <row r="45" ht="15.75" customHeight="1">
      <c r="A45" s="54"/>
      <c r="B45" s="55"/>
      <c r="C45" s="51" t="s">
        <v>105</v>
      </c>
      <c r="D45" s="33" t="s">
        <v>34</v>
      </c>
      <c r="E45" s="33" t="s">
        <v>106</v>
      </c>
      <c r="F45" s="52"/>
      <c r="G45" s="35">
        <v>0.0</v>
      </c>
      <c r="H45" s="53">
        <v>200.0</v>
      </c>
      <c r="I45" s="53">
        <v>50.0</v>
      </c>
      <c r="J45" s="37">
        <f t="shared" si="3"/>
        <v>0</v>
      </c>
    </row>
    <row r="46" ht="15.75" customHeight="1">
      <c r="A46" s="56"/>
      <c r="B46" s="57"/>
      <c r="C46" s="58" t="s">
        <v>107</v>
      </c>
      <c r="D46" s="6"/>
      <c r="E46" s="6"/>
      <c r="F46" s="6"/>
      <c r="G46" s="6"/>
      <c r="H46" s="6"/>
      <c r="I46" s="7"/>
      <c r="J46" s="59">
        <f>SUM(J37:J45)</f>
        <v>0</v>
      </c>
    </row>
    <row r="47" ht="77.25" customHeight="1">
      <c r="A47" s="60" t="s">
        <v>108</v>
      </c>
      <c r="B47" s="50"/>
      <c r="C47" s="38" t="s">
        <v>109</v>
      </c>
      <c r="D47" s="44" t="s">
        <v>110</v>
      </c>
      <c r="E47" s="33" t="s">
        <v>111</v>
      </c>
      <c r="F47" s="39"/>
      <c r="G47" s="35">
        <v>0.0</v>
      </c>
      <c r="H47" s="53">
        <v>1500.0</v>
      </c>
      <c r="I47" s="53">
        <v>25.0</v>
      </c>
      <c r="J47" s="37">
        <f t="shared" ref="J47:J55" si="4">IF((I47*G47)&gt;H47,H47,I47*G47)</f>
        <v>0</v>
      </c>
    </row>
    <row r="48" ht="15.75" customHeight="1">
      <c r="A48" s="54"/>
      <c r="B48" s="55"/>
      <c r="C48" s="38" t="s">
        <v>112</v>
      </c>
      <c r="D48" s="44" t="s">
        <v>113</v>
      </c>
      <c r="E48" s="33" t="s">
        <v>114</v>
      </c>
      <c r="F48" s="61"/>
      <c r="G48" s="35">
        <v>0.0</v>
      </c>
      <c r="H48" s="53">
        <v>1500.0</v>
      </c>
      <c r="I48" s="53">
        <v>50.0</v>
      </c>
      <c r="J48" s="37">
        <f t="shared" si="4"/>
        <v>0</v>
      </c>
    </row>
    <row r="49" ht="15.75" customHeight="1">
      <c r="A49" s="54"/>
      <c r="B49" s="55"/>
      <c r="C49" s="38" t="s">
        <v>115</v>
      </c>
      <c r="D49" s="44" t="s">
        <v>116</v>
      </c>
      <c r="E49" s="33" t="s">
        <v>117</v>
      </c>
      <c r="F49" s="61"/>
      <c r="G49" s="35">
        <v>0.0</v>
      </c>
      <c r="H49" s="53">
        <v>1500.0</v>
      </c>
      <c r="I49" s="53">
        <v>100.0</v>
      </c>
      <c r="J49" s="37">
        <f t="shared" si="4"/>
        <v>0</v>
      </c>
    </row>
    <row r="50" ht="15.75" customHeight="1">
      <c r="A50" s="54"/>
      <c r="B50" s="55"/>
      <c r="C50" s="38" t="s">
        <v>118</v>
      </c>
      <c r="D50" s="44" t="s">
        <v>113</v>
      </c>
      <c r="E50" s="33" t="s">
        <v>119</v>
      </c>
      <c r="F50" s="61"/>
      <c r="G50" s="35">
        <v>0.0</v>
      </c>
      <c r="H50" s="53">
        <v>2000.0</v>
      </c>
      <c r="I50" s="53">
        <v>50.0</v>
      </c>
      <c r="J50" s="37">
        <f t="shared" si="4"/>
        <v>0</v>
      </c>
    </row>
    <row r="51" ht="15.75" customHeight="1">
      <c r="A51" s="54"/>
      <c r="B51" s="55"/>
      <c r="C51" s="38" t="s">
        <v>120</v>
      </c>
      <c r="D51" s="44" t="s">
        <v>121</v>
      </c>
      <c r="E51" s="33" t="s">
        <v>122</v>
      </c>
      <c r="F51" s="61"/>
      <c r="G51" s="35">
        <v>0.0</v>
      </c>
      <c r="H51" s="53">
        <v>2000.0</v>
      </c>
      <c r="I51" s="53">
        <v>150.0</v>
      </c>
      <c r="J51" s="37">
        <f t="shared" si="4"/>
        <v>0</v>
      </c>
    </row>
    <row r="52" ht="15.75" customHeight="1">
      <c r="A52" s="54"/>
      <c r="B52" s="55"/>
      <c r="C52" s="38" t="s">
        <v>123</v>
      </c>
      <c r="D52" s="44" t="s">
        <v>113</v>
      </c>
      <c r="E52" s="33" t="s">
        <v>119</v>
      </c>
      <c r="F52" s="61"/>
      <c r="G52" s="35">
        <v>0.0</v>
      </c>
      <c r="H52" s="53">
        <v>3000.0</v>
      </c>
      <c r="I52" s="53">
        <v>50.0</v>
      </c>
      <c r="J52" s="37">
        <f t="shared" si="4"/>
        <v>0</v>
      </c>
    </row>
    <row r="53" ht="57.0" customHeight="1">
      <c r="A53" s="54"/>
      <c r="B53" s="55"/>
      <c r="C53" s="62" t="s">
        <v>124</v>
      </c>
      <c r="D53" s="63" t="s">
        <v>125</v>
      </c>
      <c r="E53" s="63" t="s">
        <v>126</v>
      </c>
      <c r="F53" s="64" t="s">
        <v>127</v>
      </c>
      <c r="G53" s="35">
        <v>0.0</v>
      </c>
      <c r="H53" s="53">
        <v>300.0</v>
      </c>
      <c r="I53" s="53">
        <v>50.0</v>
      </c>
      <c r="J53" s="37">
        <f t="shared" si="4"/>
        <v>0</v>
      </c>
    </row>
    <row r="54" ht="42.0" customHeight="1">
      <c r="A54" s="54"/>
      <c r="B54" s="55"/>
      <c r="C54" s="32"/>
      <c r="D54" s="32"/>
      <c r="E54" s="32"/>
      <c r="F54" s="65" t="s">
        <v>128</v>
      </c>
      <c r="G54" s="35">
        <v>0.0</v>
      </c>
      <c r="H54" s="53">
        <v>3000.0</v>
      </c>
      <c r="I54" s="53">
        <v>200.0</v>
      </c>
      <c r="J54" s="37">
        <f t="shared" si="4"/>
        <v>0</v>
      </c>
    </row>
    <row r="55" ht="59.25" customHeight="1">
      <c r="A55" s="54"/>
      <c r="B55" s="55"/>
      <c r="C55" s="38" t="s">
        <v>129</v>
      </c>
      <c r="D55" s="44" t="s">
        <v>130</v>
      </c>
      <c r="E55" s="33" t="s">
        <v>131</v>
      </c>
      <c r="F55" s="39"/>
      <c r="G55" s="35">
        <v>0.0</v>
      </c>
      <c r="H55" s="53">
        <v>1000.0</v>
      </c>
      <c r="I55" s="53">
        <v>50.0</v>
      </c>
      <c r="J55" s="37">
        <f t="shared" si="4"/>
        <v>0</v>
      </c>
    </row>
    <row r="56" ht="15.75" customHeight="1">
      <c r="A56" s="56"/>
      <c r="B56" s="57"/>
      <c r="C56" s="66"/>
      <c r="D56" s="6"/>
      <c r="E56" s="6"/>
      <c r="F56" s="6"/>
      <c r="G56" s="6"/>
      <c r="H56" s="6"/>
      <c r="I56" s="7"/>
      <c r="J56" s="67">
        <f>SUM(J47:J55)</f>
        <v>0</v>
      </c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ht="15.75" customHeight="1">
      <c r="A59" s="1"/>
      <c r="B59" s="1"/>
      <c r="C59" s="68" t="s">
        <v>132</v>
      </c>
      <c r="D59" s="1"/>
      <c r="E59" s="1"/>
      <c r="F59" s="1"/>
      <c r="G59" s="1"/>
      <c r="H59" s="1"/>
      <c r="I59" s="1"/>
      <c r="J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ht="15.75" customHeight="1">
      <c r="A65" s="1"/>
      <c r="B65" s="1"/>
      <c r="C65" s="69" t="s">
        <v>133</v>
      </c>
      <c r="D65" s="1"/>
      <c r="E65" s="70" t="s">
        <v>134</v>
      </c>
      <c r="F65" s="71"/>
      <c r="G65" s="1"/>
      <c r="H65" s="1"/>
      <c r="I65" s="1"/>
      <c r="J65" s="1"/>
    </row>
    <row r="66" ht="15.75" customHeight="1">
      <c r="A66" s="1"/>
      <c r="B66" s="1"/>
      <c r="C66" s="72" t="s">
        <v>135</v>
      </c>
      <c r="D66" s="1"/>
      <c r="E66" s="72" t="s">
        <v>136</v>
      </c>
      <c r="G66" s="1"/>
      <c r="H66" s="1"/>
      <c r="I66" s="1"/>
      <c r="J66" s="1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C2:D2"/>
    <mergeCell ref="D8:D11"/>
    <mergeCell ref="B8:B17"/>
    <mergeCell ref="B29:B35"/>
    <mergeCell ref="A37:B46"/>
    <mergeCell ref="A47:B56"/>
    <mergeCell ref="C53:C54"/>
    <mergeCell ref="D53:D54"/>
    <mergeCell ref="E53:E54"/>
    <mergeCell ref="B36:I36"/>
    <mergeCell ref="C46:I46"/>
    <mergeCell ref="C56:I56"/>
    <mergeCell ref="E65:F65"/>
    <mergeCell ref="E66:F66"/>
    <mergeCell ref="C1:D1"/>
    <mergeCell ref="F1:J1"/>
    <mergeCell ref="F2:J2"/>
    <mergeCell ref="F3:J3"/>
    <mergeCell ref="F4:J4"/>
    <mergeCell ref="A7:A36"/>
    <mergeCell ref="D27:G27"/>
    <mergeCell ref="E8:E11"/>
    <mergeCell ref="F8:F11"/>
    <mergeCell ref="G8:G11"/>
    <mergeCell ref="H8:H11"/>
    <mergeCell ref="I8:I11"/>
    <mergeCell ref="J8:J11"/>
    <mergeCell ref="B18:B19"/>
    <mergeCell ref="B20:B28"/>
    <mergeCell ref="C24:C25"/>
    <mergeCell ref="D24:D25"/>
    <mergeCell ref="H24:H25"/>
    <mergeCell ref="J24:J25"/>
    <mergeCell ref="C26:C27"/>
    <mergeCell ref="J26:J27"/>
  </mergeCells>
  <printOptions/>
  <pageMargins bottom="0.75" footer="0.0" header="0.0" left="0.25" right="0.25" top="0.75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37.57"/>
    <col customWidth="1" min="3" max="4" width="60.43"/>
    <col customWidth="1" min="5" max="26" width="8.71"/>
  </cols>
  <sheetData>
    <row r="2">
      <c r="B2" s="73" t="s">
        <v>137</v>
      </c>
    </row>
    <row r="3">
      <c r="B3" s="73" t="s">
        <v>138</v>
      </c>
    </row>
    <row r="5">
      <c r="A5" s="74" t="s">
        <v>139</v>
      </c>
      <c r="B5" s="75" t="s">
        <v>140</v>
      </c>
      <c r="C5" s="75" t="s">
        <v>141</v>
      </c>
      <c r="D5" s="75" t="s">
        <v>142</v>
      </c>
      <c r="F5" s="76"/>
    </row>
    <row r="6" ht="15.75" customHeight="1">
      <c r="A6" s="30"/>
      <c r="B6" s="77" t="s">
        <v>143</v>
      </c>
      <c r="C6" s="78" t="s">
        <v>144</v>
      </c>
      <c r="D6" s="79" t="s">
        <v>145</v>
      </c>
      <c r="F6" s="76"/>
    </row>
    <row r="7">
      <c r="A7" s="30"/>
      <c r="B7" s="77" t="s">
        <v>146</v>
      </c>
      <c r="C7" s="78" t="s">
        <v>147</v>
      </c>
      <c r="D7" s="79" t="s">
        <v>145</v>
      </c>
      <c r="F7" s="76"/>
    </row>
    <row r="8">
      <c r="A8" s="30"/>
      <c r="B8" s="77" t="s">
        <v>148</v>
      </c>
      <c r="C8" s="78" t="s">
        <v>149</v>
      </c>
      <c r="D8" s="79" t="s">
        <v>145</v>
      </c>
      <c r="F8" s="76"/>
    </row>
    <row r="9">
      <c r="A9" s="30"/>
      <c r="B9" s="77" t="s">
        <v>150</v>
      </c>
      <c r="C9" s="78" t="s">
        <v>151</v>
      </c>
      <c r="D9" s="79" t="s">
        <v>152</v>
      </c>
      <c r="F9" s="76"/>
    </row>
    <row r="10">
      <c r="A10" s="30"/>
      <c r="B10" s="77" t="s">
        <v>153</v>
      </c>
      <c r="C10" s="78" t="s">
        <v>154</v>
      </c>
      <c r="D10" s="79" t="s">
        <v>155</v>
      </c>
      <c r="F10" s="76"/>
    </row>
    <row r="11">
      <c r="A11" s="32"/>
      <c r="B11" s="77" t="s">
        <v>156</v>
      </c>
      <c r="C11" s="78" t="s">
        <v>157</v>
      </c>
      <c r="D11" s="79" t="s">
        <v>145</v>
      </c>
      <c r="F11" s="76"/>
    </row>
    <row r="12" ht="15.75" customHeight="1">
      <c r="A12" s="80"/>
      <c r="B12" s="81"/>
      <c r="C12" s="6"/>
      <c r="D12" s="7"/>
      <c r="F12" s="76"/>
    </row>
    <row r="13">
      <c r="A13" s="74" t="s">
        <v>158</v>
      </c>
      <c r="B13" s="82" t="s">
        <v>140</v>
      </c>
      <c r="C13" s="82" t="s">
        <v>141</v>
      </c>
      <c r="D13" s="82" t="s">
        <v>142</v>
      </c>
      <c r="F13" s="76"/>
    </row>
    <row r="14">
      <c r="A14" s="30"/>
      <c r="B14" s="77" t="s">
        <v>159</v>
      </c>
      <c r="C14" s="78" t="s">
        <v>160</v>
      </c>
      <c r="D14" s="79" t="s">
        <v>161</v>
      </c>
      <c r="F14" s="76"/>
    </row>
    <row r="15">
      <c r="A15" s="30"/>
      <c r="B15" s="77" t="s">
        <v>162</v>
      </c>
      <c r="C15" s="78" t="s">
        <v>163</v>
      </c>
      <c r="D15" s="79" t="s">
        <v>164</v>
      </c>
      <c r="F15" s="76"/>
    </row>
    <row r="16">
      <c r="A16" s="30"/>
      <c r="B16" s="77" t="s">
        <v>165</v>
      </c>
      <c r="C16" s="78" t="s">
        <v>166</v>
      </c>
      <c r="D16" s="79" t="s">
        <v>167</v>
      </c>
      <c r="F16" s="76"/>
    </row>
    <row r="17">
      <c r="A17" s="30"/>
      <c r="B17" s="77" t="s">
        <v>168</v>
      </c>
      <c r="C17" s="78" t="s">
        <v>169</v>
      </c>
      <c r="D17" s="79" t="s">
        <v>167</v>
      </c>
      <c r="F17" s="76"/>
    </row>
    <row r="18">
      <c r="A18" s="30"/>
      <c r="B18" s="77" t="s">
        <v>170</v>
      </c>
      <c r="C18" s="78" t="s">
        <v>171</v>
      </c>
      <c r="D18" s="79" t="s">
        <v>172</v>
      </c>
    </row>
    <row r="19">
      <c r="A19" s="30"/>
      <c r="B19" s="77" t="s">
        <v>173</v>
      </c>
      <c r="C19" s="78" t="s">
        <v>174</v>
      </c>
      <c r="D19" s="79" t="s">
        <v>175</v>
      </c>
    </row>
    <row r="20">
      <c r="A20" s="32"/>
      <c r="B20" s="77" t="s">
        <v>176</v>
      </c>
      <c r="C20" s="78" t="s">
        <v>177</v>
      </c>
      <c r="D20" s="79" t="s">
        <v>178</v>
      </c>
    </row>
    <row r="21" ht="15.75" customHeight="1">
      <c r="A21" s="80"/>
      <c r="B21" s="81"/>
      <c r="C21" s="6"/>
      <c r="D21" s="7"/>
    </row>
    <row r="22" ht="15.75" customHeight="1">
      <c r="A22" s="83" t="s">
        <v>179</v>
      </c>
      <c r="B22" s="84" t="s">
        <v>140</v>
      </c>
      <c r="C22" s="85" t="s">
        <v>141</v>
      </c>
      <c r="D22" s="75" t="s">
        <v>142</v>
      </c>
      <c r="E22" s="86"/>
    </row>
    <row r="23" ht="15.75" customHeight="1">
      <c r="A23" s="30"/>
      <c r="B23" s="87" t="s">
        <v>180</v>
      </c>
      <c r="C23" s="88" t="s">
        <v>181</v>
      </c>
      <c r="D23" s="79" t="s">
        <v>182</v>
      </c>
      <c r="E23" s="86"/>
    </row>
    <row r="24" ht="15.75" customHeight="1">
      <c r="A24" s="30"/>
      <c r="B24" s="87" t="s">
        <v>183</v>
      </c>
      <c r="C24" s="88" t="s">
        <v>184</v>
      </c>
      <c r="D24" s="79" t="s">
        <v>185</v>
      </c>
      <c r="E24" s="86"/>
    </row>
    <row r="25" ht="15.75" customHeight="1">
      <c r="A25" s="32"/>
      <c r="B25" s="87" t="s">
        <v>186</v>
      </c>
      <c r="C25" s="88" t="s">
        <v>187</v>
      </c>
      <c r="D25" s="79" t="s">
        <v>188</v>
      </c>
      <c r="E25" s="86"/>
    </row>
    <row r="26" ht="15.75" customHeight="1">
      <c r="A26" s="89"/>
      <c r="B26" s="90"/>
      <c r="C26" s="6"/>
      <c r="D26" s="7"/>
      <c r="E26" s="86"/>
    </row>
    <row r="27" ht="15.75" customHeight="1">
      <c r="A27" s="91" t="s">
        <v>189</v>
      </c>
      <c r="B27" s="92" t="s">
        <v>140</v>
      </c>
      <c r="C27" s="85" t="s">
        <v>141</v>
      </c>
      <c r="D27" s="82" t="s">
        <v>142</v>
      </c>
      <c r="E27" s="86"/>
    </row>
    <row r="28" ht="15.75" customHeight="1">
      <c r="A28" s="30"/>
      <c r="B28" s="87" t="s">
        <v>190</v>
      </c>
      <c r="C28" s="88" t="s">
        <v>191</v>
      </c>
      <c r="D28" s="79" t="s">
        <v>192</v>
      </c>
      <c r="E28" s="86"/>
    </row>
    <row r="29" ht="15.75" customHeight="1">
      <c r="A29" s="30"/>
      <c r="B29" s="87" t="s">
        <v>193</v>
      </c>
      <c r="C29" s="88" t="s">
        <v>194</v>
      </c>
      <c r="D29" s="79" t="s">
        <v>195</v>
      </c>
      <c r="E29" s="86"/>
    </row>
    <row r="30" ht="15.75" customHeight="1">
      <c r="A30" s="30"/>
      <c r="B30" s="87" t="s">
        <v>196</v>
      </c>
      <c r="C30" s="88" t="s">
        <v>197</v>
      </c>
      <c r="D30" s="79" t="s">
        <v>192</v>
      </c>
      <c r="E30" s="86"/>
    </row>
    <row r="31" ht="15.75" customHeight="1">
      <c r="A31" s="30"/>
      <c r="B31" s="87" t="s">
        <v>198</v>
      </c>
      <c r="C31" s="88" t="s">
        <v>199</v>
      </c>
      <c r="D31" s="79" t="s">
        <v>200</v>
      </c>
      <c r="E31" s="86"/>
    </row>
    <row r="32" ht="15.75" customHeight="1">
      <c r="A32" s="32"/>
      <c r="B32" s="87" t="s">
        <v>201</v>
      </c>
      <c r="C32" s="88" t="s">
        <v>202</v>
      </c>
      <c r="D32" s="79" t="s">
        <v>192</v>
      </c>
    </row>
    <row r="33" ht="15.75" customHeight="1">
      <c r="A33" s="93"/>
      <c r="B33" s="94"/>
      <c r="C33" s="6"/>
      <c r="D33" s="7"/>
    </row>
    <row r="34" ht="15.75" customHeight="1">
      <c r="A34" s="74" t="s">
        <v>203</v>
      </c>
      <c r="B34" s="85" t="s">
        <v>140</v>
      </c>
      <c r="C34" s="92" t="s">
        <v>141</v>
      </c>
      <c r="D34" s="85" t="s">
        <v>142</v>
      </c>
    </row>
    <row r="35" ht="15.75" customHeight="1">
      <c r="A35" s="30"/>
      <c r="B35" s="87" t="s">
        <v>204</v>
      </c>
      <c r="C35" s="88" t="s">
        <v>205</v>
      </c>
      <c r="D35" s="95" t="s">
        <v>206</v>
      </c>
    </row>
    <row r="36" ht="15.75" customHeight="1">
      <c r="A36" s="30"/>
      <c r="B36" s="96" t="s">
        <v>207</v>
      </c>
      <c r="C36" s="88" t="s">
        <v>208</v>
      </c>
      <c r="D36" s="97" t="s">
        <v>209</v>
      </c>
    </row>
    <row r="37" ht="15.75" customHeight="1">
      <c r="A37" s="30"/>
      <c r="B37" s="30"/>
      <c r="C37" s="98" t="s">
        <v>210</v>
      </c>
      <c r="D37" s="30"/>
    </row>
    <row r="38" ht="15.75" customHeight="1">
      <c r="A38" s="30"/>
      <c r="B38" s="32"/>
      <c r="C38" s="32"/>
      <c r="D38" s="32"/>
    </row>
    <row r="39" ht="15.75" customHeight="1">
      <c r="A39" s="30"/>
      <c r="B39" s="87" t="s">
        <v>211</v>
      </c>
      <c r="C39" s="88" t="s">
        <v>212</v>
      </c>
      <c r="D39" s="95" t="s">
        <v>213</v>
      </c>
    </row>
    <row r="40" ht="15.75" customHeight="1">
      <c r="A40" s="30"/>
      <c r="B40" s="87" t="s">
        <v>214</v>
      </c>
      <c r="C40" s="88" t="s">
        <v>215</v>
      </c>
      <c r="D40" s="95" t="s">
        <v>216</v>
      </c>
    </row>
    <row r="41" ht="15.75" customHeight="1">
      <c r="A41" s="30"/>
      <c r="B41" s="87" t="s">
        <v>217</v>
      </c>
      <c r="C41" s="88" t="s">
        <v>218</v>
      </c>
      <c r="D41" s="95" t="s">
        <v>219</v>
      </c>
    </row>
    <row r="42" ht="15.75" customHeight="1">
      <c r="A42" s="30"/>
      <c r="B42" s="87" t="s">
        <v>220</v>
      </c>
      <c r="C42" s="88" t="s">
        <v>221</v>
      </c>
      <c r="D42" s="95" t="s">
        <v>222</v>
      </c>
    </row>
    <row r="43" ht="15.75" customHeight="1">
      <c r="A43" s="32"/>
      <c r="B43" s="87" t="s">
        <v>223</v>
      </c>
      <c r="C43" s="88" t="s">
        <v>224</v>
      </c>
      <c r="D43" s="95" t="s">
        <v>225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2:A25"/>
    <mergeCell ref="A27:A32"/>
    <mergeCell ref="A34:A43"/>
    <mergeCell ref="B33:D33"/>
    <mergeCell ref="B36:B38"/>
    <mergeCell ref="D36:D38"/>
    <mergeCell ref="C37:C38"/>
    <mergeCell ref="B2:D2"/>
    <mergeCell ref="B3:D3"/>
    <mergeCell ref="A5:A11"/>
    <mergeCell ref="B12:D12"/>
    <mergeCell ref="A13:A20"/>
    <mergeCell ref="B21:D21"/>
    <mergeCell ref="B26:D26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2022-04-29T19:12:33Z</dcterms:created>
  <dc:creator>Microsoft</dc:creator>
</cp:coreProperties>
</file>